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IBSRV08\USERDATA\begum.eraltinkostekl\Desktop\EZZİB\Aylık İstatistik\Ağustos 2023\"/>
    </mc:Choice>
  </mc:AlternateContent>
  <xr:revisionPtr revIDLastSave="0" documentId="13_ncr:1_{CDA65C84-BB05-4BC0-8390-73387819F1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G IHRACAT ULKE GRUP+ULKE" sheetId="1" r:id="rId1"/>
  </sheets>
  <externalReferences>
    <externalReference r:id="rId2"/>
  </externalReferences>
  <definedNames>
    <definedName name="__bookmark_1">TG IHRACAT ULKE GRUP+[1]ULKE!$A$4:$H$140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G36" i="1" s="1"/>
  <c r="C61" i="1"/>
  <c r="F61" i="1"/>
  <c r="F87" i="1"/>
  <c r="F36" i="1"/>
  <c r="F149" i="1"/>
  <c r="H149" i="1" s="1"/>
  <c r="E149" i="1"/>
  <c r="G149" i="1" s="1"/>
  <c r="D149" i="1"/>
  <c r="C149" i="1"/>
  <c r="F139" i="1"/>
  <c r="E139" i="1"/>
  <c r="D139" i="1"/>
  <c r="H139" i="1" s="1"/>
  <c r="C139" i="1"/>
  <c r="G139" i="1" s="1"/>
  <c r="F137" i="1"/>
  <c r="H137" i="1" s="1"/>
  <c r="E137" i="1"/>
  <c r="G137" i="1" s="1"/>
  <c r="D137" i="1"/>
  <c r="C137" i="1"/>
  <c r="F121" i="1"/>
  <c r="E121" i="1"/>
  <c r="D121" i="1"/>
  <c r="H121" i="1" s="1"/>
  <c r="C121" i="1"/>
  <c r="G121" i="1" s="1"/>
  <c r="F116" i="1"/>
  <c r="H116" i="1" s="1"/>
  <c r="E116" i="1"/>
  <c r="G116" i="1" s="1"/>
  <c r="D116" i="1"/>
  <c r="C116" i="1"/>
  <c r="F112" i="1"/>
  <c r="E112" i="1"/>
  <c r="D112" i="1"/>
  <c r="C112" i="1"/>
  <c r="F102" i="1"/>
  <c r="E102" i="1"/>
  <c r="D102" i="1"/>
  <c r="H102" i="1" s="1"/>
  <c r="C102" i="1"/>
  <c r="G102" i="1" s="1"/>
  <c r="E87" i="1"/>
  <c r="D87" i="1"/>
  <c r="C87" i="1"/>
  <c r="F73" i="1"/>
  <c r="H73" i="1" s="1"/>
  <c r="E73" i="1"/>
  <c r="D73" i="1"/>
  <c r="C73" i="1"/>
  <c r="G73" i="1" s="1"/>
  <c r="E61" i="1"/>
  <c r="D61" i="1"/>
  <c r="E36" i="1"/>
  <c r="D36" i="1"/>
  <c r="H36" i="1" s="1"/>
  <c r="G61" i="1" l="1"/>
  <c r="H61" i="1"/>
</calcChain>
</file>

<file path=xl/sharedStrings.xml><?xml version="1.0" encoding="utf-8"?>
<sst xmlns="http://schemas.openxmlformats.org/spreadsheetml/2006/main" count="292" uniqueCount="168">
  <si>
    <t>TÜRKİYE GENELİ RAPOR ÜLKE GRUPLARI</t>
  </si>
  <si>
    <t>ÜLKE GRUBU</t>
  </si>
  <si>
    <t>ÜLKE ADI</t>
  </si>
  <si>
    <t>ANGOLA</t>
  </si>
  <si>
    <t>BENİN</t>
  </si>
  <si>
    <t>BURKİNA FASO</t>
  </si>
  <si>
    <t>CIBUTI</t>
  </si>
  <si>
    <t>EKVATOR GİNESİ</t>
  </si>
  <si>
    <t>FAS</t>
  </si>
  <si>
    <t>FİLDİŞİ SAHİLİ</t>
  </si>
  <si>
    <t>GABON</t>
  </si>
  <si>
    <t>GAMBIYA</t>
  </si>
  <si>
    <t>GANA</t>
  </si>
  <si>
    <t>GINE</t>
  </si>
  <si>
    <t>GINE-BISSAU</t>
  </si>
  <si>
    <t>GÜNEY AFRİKA CUMHURİ</t>
  </si>
  <si>
    <t>GÜNEY SUDAN</t>
  </si>
  <si>
    <t>KAMERUN</t>
  </si>
  <si>
    <t>KENYA</t>
  </si>
  <si>
    <t>KONGO(DEM.CM)E.ZAİRE</t>
  </si>
  <si>
    <t>LİBERYA</t>
  </si>
  <si>
    <t>LİBYA</t>
  </si>
  <si>
    <t>MADAGASKAR</t>
  </si>
  <si>
    <t>MAURİTİUS</t>
  </si>
  <si>
    <t>MISIR</t>
  </si>
  <si>
    <t>NİJERYA</t>
  </si>
  <si>
    <t>SENEGAL</t>
  </si>
  <si>
    <t>SEYŞEL ADALARI VE BA</t>
  </si>
  <si>
    <t>SOMALI</t>
  </si>
  <si>
    <t>SUDAN</t>
  </si>
  <si>
    <t>TANZANYA(BİRLEŞ.CUM)</t>
  </si>
  <si>
    <t>TOGO</t>
  </si>
  <si>
    <t>TUNUS</t>
  </si>
  <si>
    <t>UGANDA</t>
  </si>
  <si>
    <t>ZAMBIA</t>
  </si>
  <si>
    <t>ALMANYA</t>
  </si>
  <si>
    <t>AVUSTURYA</t>
  </si>
  <si>
    <t>BELÇİKA</t>
  </si>
  <si>
    <t>BULGARİSTAN</t>
  </si>
  <si>
    <t>DANİMARKA</t>
  </si>
  <si>
    <t>ESTONYA</t>
  </si>
  <si>
    <t>FRANSA</t>
  </si>
  <si>
    <t>FİNLANDİYA</t>
  </si>
  <si>
    <t>HIRVATİSTAN</t>
  </si>
  <si>
    <t>HOLLANDA</t>
  </si>
  <si>
    <t>LETONYA</t>
  </si>
  <si>
    <t>LİTVANYA</t>
  </si>
  <si>
    <t>MACARİSTAN</t>
  </si>
  <si>
    <t>MALTA</t>
  </si>
  <si>
    <t>POLONYA</t>
  </si>
  <si>
    <t>PORTEKİZ</t>
  </si>
  <si>
    <t>ROMANYA</t>
  </si>
  <si>
    <t>SLOVAKYA</t>
  </si>
  <si>
    <t>YUNANİSTAN</t>
  </si>
  <si>
    <t>ÇEKYA</t>
  </si>
  <si>
    <t>İRLANDA</t>
  </si>
  <si>
    <t>İSPANYA</t>
  </si>
  <si>
    <t>İSVEÇ</t>
  </si>
  <si>
    <t>İTALYA</t>
  </si>
  <si>
    <t>AZERBAYCAN-NAHÇİVAN</t>
  </si>
  <si>
    <t>BEYAZ RUSYA</t>
  </si>
  <si>
    <t>GÜRCİSTAN</t>
  </si>
  <si>
    <t>KAZAKİSTAN</t>
  </si>
  <si>
    <t>KIRGIZİSTAN</t>
  </si>
  <si>
    <t>MOLDAVYA</t>
  </si>
  <si>
    <t>RUSYA FEDERASYONU</t>
  </si>
  <si>
    <t>TACİKİSTAN</t>
  </si>
  <si>
    <t>TÜRKMENİSTAN</t>
  </si>
  <si>
    <t>UKRAYNA</t>
  </si>
  <si>
    <t>ÖZBEKİSTAN</t>
  </si>
  <si>
    <t>ARUBA</t>
  </si>
  <si>
    <t>BAHAMALAR</t>
  </si>
  <si>
    <t>BREZİLYA</t>
  </si>
  <si>
    <t>DOMINIKA</t>
  </si>
  <si>
    <t>GUYANA</t>
  </si>
  <si>
    <t>KOLOMBİYA</t>
  </si>
  <si>
    <t>KOSTARIKA</t>
  </si>
  <si>
    <t>PANAMA</t>
  </si>
  <si>
    <t>PERU</t>
  </si>
  <si>
    <t>ST.VINCENT VE GRENAD</t>
  </si>
  <si>
    <t>TRINIDAD VE TOBAGO</t>
  </si>
  <si>
    <t>VENEZUELLA</t>
  </si>
  <si>
    <t>ŞİLİ</t>
  </si>
  <si>
    <t>AFGANİSTAN</t>
  </si>
  <si>
    <t>BANGLADEŞ</t>
  </si>
  <si>
    <t>BRUNEI</t>
  </si>
  <si>
    <t>HINDISTAN</t>
  </si>
  <si>
    <t>KAMBOÇYA</t>
  </si>
  <si>
    <t>MAKAO</t>
  </si>
  <si>
    <t>MALDİV ADALARI</t>
  </si>
  <si>
    <t>MOGOLISTAN</t>
  </si>
  <si>
    <t>MYANMAR (BURMA)</t>
  </si>
  <si>
    <t>NEPAL</t>
  </si>
  <si>
    <t>PAKISTAN</t>
  </si>
  <si>
    <t>SRI LANKA</t>
  </si>
  <si>
    <t>VIETNAM</t>
  </si>
  <si>
    <t>ÇİN HALK CUMHURİYETİ</t>
  </si>
  <si>
    <t>BOSNA-HERSEK</t>
  </si>
  <si>
    <t>BİRLEŞİK KRALLIK</t>
  </si>
  <si>
    <t>KARADAĞ</t>
  </si>
  <si>
    <t>KKTC</t>
  </si>
  <si>
    <t>KOSOVA</t>
  </si>
  <si>
    <t>KUZEY MAKEDONYA</t>
  </si>
  <si>
    <t>NORVEÇ</t>
  </si>
  <si>
    <t>SIRBİSTAN</t>
  </si>
  <si>
    <t>İSVİÇRE</t>
  </si>
  <si>
    <t>BİRLEŞİK DEVLETLER</t>
  </si>
  <si>
    <t>KANADA</t>
  </si>
  <si>
    <t>MEKSİKA</t>
  </si>
  <si>
    <t>AVUSTRALYA</t>
  </si>
  <si>
    <t>FİJİ</t>
  </si>
  <si>
    <t>PAPUA YENI GINE</t>
  </si>
  <si>
    <t>YENI ZELANDA</t>
  </si>
  <si>
    <t>BAHREYN</t>
  </si>
  <si>
    <t>BİRLEŞİK ARAP EMİRLİKLERİ</t>
  </si>
  <si>
    <t>DUBAİ</t>
  </si>
  <si>
    <t>IRAK</t>
  </si>
  <si>
    <t>KATAR</t>
  </si>
  <si>
    <t>KUVEYT</t>
  </si>
  <si>
    <t>LÜBNAN</t>
  </si>
  <si>
    <t>SURİYE</t>
  </si>
  <si>
    <t>SUUDİ ARABİSTAN</t>
  </si>
  <si>
    <t>UMMAN</t>
  </si>
  <si>
    <t>YEMEN</t>
  </si>
  <si>
    <t>ÜRDÜN</t>
  </si>
  <si>
    <t>İRAN (İSLAM CUM.)</t>
  </si>
  <si>
    <t>İSRAİL</t>
  </si>
  <si>
    <t>İŞGAL ALT.FİLİSTİN T</t>
  </si>
  <si>
    <t>MERSİN SERBEST BÖLGE</t>
  </si>
  <si>
    <t>ENDONEZYA</t>
  </si>
  <si>
    <t>FILIPINLER</t>
  </si>
  <si>
    <t>GÜNEY KORE CUMHURİYE</t>
  </si>
  <si>
    <t>HONG KONG</t>
  </si>
  <si>
    <t>JAPONYA</t>
  </si>
  <si>
    <t>MALEZYA</t>
  </si>
  <si>
    <t>SINGAPUR</t>
  </si>
  <si>
    <t>TAYLAND</t>
  </si>
  <si>
    <t>TAYVAN</t>
  </si>
  <si>
    <t>ÜLKELER BAZINDA TÜRKİYE GENELİ  ZEYTİNYAĞI  İHRACAT RAPORU</t>
  </si>
  <si>
    <t>MİKTAR DEĞİŞİM%</t>
  </si>
  <si>
    <t>TUTAR DEĞİŞİM %</t>
  </si>
  <si>
    <t>AFRİKA ÜLKELERİ</t>
  </si>
  <si>
    <t>TOPLAM AFRİKA ÜLKELERİ</t>
  </si>
  <si>
    <t>AVRUPA BİRLİĞİ ÜLKELERİ</t>
  </si>
  <si>
    <t>TOPLAM AVRUPA BİRLİĞİ ÜLKELERİ</t>
  </si>
  <si>
    <t>BAĞIMSIZ DEVLETLER TOPLULUĞU</t>
  </si>
  <si>
    <t>TOPLAM BAĞIMSIZ DEVLETLER TOPLULUĞU</t>
  </si>
  <si>
    <t>DİĞER AMERİKAN ÜLKELERİ</t>
  </si>
  <si>
    <t>TOPLAM DİĞER AMERİKAN ÜLKELERİ</t>
  </si>
  <si>
    <t>DİĞER ASYA ÜLKELERİ</t>
  </si>
  <si>
    <t>TOPLAM DİĞER ASYA ÜLKELERİ</t>
  </si>
  <si>
    <t>DİĞER AVRUPA ÜLKELERİ</t>
  </si>
  <si>
    <t>TOPLAM DİĞER AVRUPA ÜLKELERİ</t>
  </si>
  <si>
    <t>KUZEY AMERİKA SERBEST TİCARET</t>
  </si>
  <si>
    <t>TOPLAM KUZEY AMERİKA SERBEST TİCARET</t>
  </si>
  <si>
    <t>OKYANUSYA ÜLKELERİ</t>
  </si>
  <si>
    <t>TOPLAM OKYANUSYA ÜLKELERİ</t>
  </si>
  <si>
    <t>ORTADOĞU ÜLKELERİ</t>
  </si>
  <si>
    <t>TOPLAM ORTADOĞU ÜLKELERİ</t>
  </si>
  <si>
    <t>SERBEST BÖLGELER</t>
  </si>
  <si>
    <t>TOPLAM SERBEST BÖLGELER</t>
  </si>
  <si>
    <t>UZAKDOĞU ÜLKELERİ</t>
  </si>
  <si>
    <t>TOPLAM UZAKDOĞU ÜLKELERİ</t>
  </si>
  <si>
    <t>TOPLAM</t>
  </si>
  <si>
    <t>01.11.2021 - 31.08.2022
TUTAR ($)</t>
  </si>
  <si>
    <t>01.11.2022 - 31.08.2023
TUTAR ($)</t>
  </si>
  <si>
    <t>01.11.2021 - 31.08.2022
MİKTAR (KG)</t>
  </si>
  <si>
    <t>01.11.2022 - 31.08.2023
MİKTAR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</si>
</sst>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2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indexed="12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indexed="12"/>
      <name val="Arial"/>
      <family val="2"/>
      <charset val="162"/>
    </font>
    <font>
      <sz val="10"/>
      <color theme="1"/>
      <name val="Arial"/>
      <family val="2"/>
      <charset val="16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FFE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6">
    <xf numFmtId="0" fontId="0" fillId="0" borderId="0" xfId="0"/>
    <xf numFmtId="0" fontId="19" fillId="0" borderId="10" xfId="0" applyFont="1" applyBorder="1" applyAlignment="1">
      <alignment horizontal="left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right" vertical="center" wrapText="1"/>
    </xf>
    <xf numFmtId="0" fontId="22" fillId="0" borderId="0" xfId="0" applyFont="1" applyAlignment="1">
      <alignment vertical="center"/>
    </xf>
    <xf numFmtId="0" fontId="20" fillId="33" borderId="10" xfId="0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horizontal="right" vertical="center"/>
    </xf>
    <xf numFmtId="3" fontId="20" fillId="33" borderId="10" xfId="0" applyNumberFormat="1" applyFont="1" applyFill="1" applyBorder="1" applyAlignment="1">
      <alignment horizontal="right" vertical="center"/>
    </xf>
    <xf numFmtId="4" fontId="20" fillId="33" borderId="10" xfId="0" applyNumberFormat="1" applyFont="1" applyFill="1" applyBorder="1" applyAlignment="1">
      <alignment horizontal="right" vertical="center"/>
    </xf>
    <xf numFmtId="164" fontId="20" fillId="33" borderId="10" xfId="0" applyNumberFormat="1" applyFont="1" applyFill="1" applyBorder="1" applyAlignment="1">
      <alignment horizontal="right" vertical="center"/>
    </xf>
    <xf numFmtId="0" fontId="20" fillId="0" borderId="10" xfId="0" applyFont="1" applyBorder="1" applyAlignment="1">
      <alignment horizontal="left" vertical="center"/>
    </xf>
    <xf numFmtId="3" fontId="20" fillId="0" borderId="10" xfId="0" applyNumberFormat="1" applyFont="1" applyBorder="1" applyAlignment="1">
      <alignment horizontal="right" vertical="center"/>
    </xf>
    <xf numFmtId="4" fontId="20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164" fontId="20" fillId="0" borderId="10" xfId="0" applyNumberFormat="1" applyFont="1" applyBorder="1" applyAlignment="1">
      <alignment horizontal="right" vertical="center"/>
    </xf>
    <xf numFmtId="0" fontId="19" fillId="34" borderId="10" xfId="0" applyFont="1" applyFill="1" applyBorder="1" applyAlignment="1">
      <alignment horizontal="left" vertical="center"/>
    </xf>
    <xf numFmtId="3" fontId="19" fillId="34" borderId="10" xfId="0" applyNumberFormat="1" applyFont="1" applyFill="1" applyBorder="1" applyAlignment="1">
      <alignment horizontal="right" vertical="center"/>
    </xf>
    <xf numFmtId="4" fontId="19" fillId="34" borderId="10" xfId="0" applyNumberFormat="1" applyFont="1" applyFill="1" applyBorder="1" applyAlignment="1">
      <alignment horizontal="right" vertical="center"/>
    </xf>
    <xf numFmtId="164" fontId="19" fillId="34" borderId="10" xfId="0" applyNumberFormat="1" applyFont="1" applyFill="1" applyBorder="1" applyAlignment="1">
      <alignment horizontal="right" vertical="center"/>
    </xf>
    <xf numFmtId="0" fontId="19" fillId="34" borderId="10" xfId="0" applyFont="1" applyFill="1" applyBorder="1" applyAlignment="1">
      <alignment horizontal="right" vertical="center"/>
    </xf>
    <xf numFmtId="0" fontId="19" fillId="0" borderId="10" xfId="0" applyFont="1" applyBorder="1" applyAlignment="1">
      <alignment horizontal="left" vertical="center"/>
    </xf>
    <xf numFmtId="0" fontId="19" fillId="35" borderId="10" xfId="0" applyFont="1" applyFill="1" applyBorder="1" applyAlignment="1">
      <alignment horizontal="right" vertical="center" wrapText="1"/>
    </xf>
    <xf numFmtId="3" fontId="19" fillId="35" borderId="10" xfId="0" applyNumberFormat="1" applyFont="1" applyFill="1" applyBorder="1" applyAlignment="1">
      <alignment horizontal="right" vertical="center" wrapText="1"/>
    </xf>
    <xf numFmtId="4" fontId="19" fillId="35" borderId="10" xfId="0" applyNumberFormat="1" applyFont="1" applyFill="1" applyBorder="1" applyAlignment="1">
      <alignment horizontal="right" vertical="center" wrapText="1"/>
    </xf>
    <xf numFmtId="164" fontId="19" fillId="35" borderId="10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</cellXfs>
  <cellStyles count="44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Hyperlink" xfId="42" xr:uid="{00000000-0005-0000-0000-00001C000000}"/>
    <cellStyle name="Hyperlink 2" xfId="43" xr:uid="{00000000-0005-0000-0000-00001D000000}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LK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K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0"/>
  <sheetViews>
    <sheetView tabSelected="1" workbookViewId="0">
      <selection activeCell="L14" sqref="L14"/>
    </sheetView>
  </sheetViews>
  <sheetFormatPr defaultRowHeight="15" outlineLevelRow="2" x14ac:dyDescent="0.25"/>
  <cols>
    <col min="1" max="1" width="43" bestFit="1" customWidth="1"/>
    <col min="2" max="2" width="27.42578125" bestFit="1" customWidth="1"/>
    <col min="3" max="9" width="13.7109375" customWidth="1"/>
  </cols>
  <sheetData>
    <row r="1" spans="1:9" ht="1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15" customHeight="1" x14ac:dyDescent="0.25">
      <c r="A2" s="25" t="s">
        <v>138</v>
      </c>
      <c r="B2" s="25"/>
      <c r="C2" s="25"/>
      <c r="D2" s="25"/>
      <c r="E2" s="25"/>
      <c r="F2" s="25"/>
      <c r="G2" s="25"/>
      <c r="H2" s="25"/>
      <c r="I2" s="25"/>
    </row>
    <row r="3" spans="1:9" ht="38.25" x14ac:dyDescent="0.25">
      <c r="A3" s="1" t="s">
        <v>1</v>
      </c>
      <c r="B3" s="1" t="s">
        <v>2</v>
      </c>
      <c r="C3" s="2" t="s">
        <v>166</v>
      </c>
      <c r="D3" s="2" t="s">
        <v>164</v>
      </c>
      <c r="E3" s="2" t="s">
        <v>167</v>
      </c>
      <c r="F3" s="2" t="s">
        <v>165</v>
      </c>
      <c r="G3" s="3" t="s">
        <v>139</v>
      </c>
      <c r="H3" s="3" t="s">
        <v>140</v>
      </c>
      <c r="I3" s="4"/>
    </row>
    <row r="4" spans="1:9" outlineLevel="2" x14ac:dyDescent="0.25">
      <c r="A4" s="5" t="s">
        <v>141</v>
      </c>
      <c r="B4" s="5" t="s">
        <v>3</v>
      </c>
      <c r="C4" s="6"/>
      <c r="D4" s="6"/>
      <c r="E4" s="7">
        <v>15069.6</v>
      </c>
      <c r="F4" s="8">
        <v>87190.6</v>
      </c>
      <c r="G4" s="9">
        <v>0</v>
      </c>
      <c r="H4" s="9">
        <v>0</v>
      </c>
      <c r="I4" s="4"/>
    </row>
    <row r="5" spans="1:9" outlineLevel="2" x14ac:dyDescent="0.25">
      <c r="A5" s="10" t="s">
        <v>141</v>
      </c>
      <c r="B5" s="10" t="s">
        <v>4</v>
      </c>
      <c r="C5" s="11">
        <v>306.52</v>
      </c>
      <c r="D5" s="12">
        <v>384.5</v>
      </c>
      <c r="E5" s="13"/>
      <c r="F5" s="13"/>
      <c r="G5" s="14">
        <v>-100</v>
      </c>
      <c r="H5" s="14">
        <v>-100</v>
      </c>
      <c r="I5" s="4"/>
    </row>
    <row r="6" spans="1:9" outlineLevel="2" x14ac:dyDescent="0.25">
      <c r="A6" s="5" t="s">
        <v>141</v>
      </c>
      <c r="B6" s="5" t="s">
        <v>5</v>
      </c>
      <c r="C6" s="7">
        <v>2184</v>
      </c>
      <c r="D6" s="8">
        <v>7973.5</v>
      </c>
      <c r="E6" s="7">
        <v>1092</v>
      </c>
      <c r="F6" s="8">
        <v>6401.5</v>
      </c>
      <c r="G6" s="9">
        <v>-50</v>
      </c>
      <c r="H6" s="9">
        <v>-19.715306954286074</v>
      </c>
      <c r="I6" s="4"/>
    </row>
    <row r="7" spans="1:9" outlineLevel="2" x14ac:dyDescent="0.25">
      <c r="A7" s="10" t="s">
        <v>141</v>
      </c>
      <c r="B7" s="10" t="s">
        <v>6</v>
      </c>
      <c r="C7" s="11">
        <v>70823.759999999995</v>
      </c>
      <c r="D7" s="12">
        <v>350076.96</v>
      </c>
      <c r="E7" s="11">
        <v>146747.5</v>
      </c>
      <c r="F7" s="12">
        <v>813253.32</v>
      </c>
      <c r="G7" s="14">
        <v>107.20094499360104</v>
      </c>
      <c r="H7" s="14">
        <v>132.30701043564818</v>
      </c>
      <c r="I7" s="4"/>
    </row>
    <row r="8" spans="1:9" outlineLevel="2" x14ac:dyDescent="0.25">
      <c r="A8" s="5" t="s">
        <v>141</v>
      </c>
      <c r="B8" s="5" t="s">
        <v>7</v>
      </c>
      <c r="C8" s="7">
        <v>1228.5</v>
      </c>
      <c r="D8" s="8">
        <v>5789</v>
      </c>
      <c r="E8" s="7">
        <v>327.60000000000002</v>
      </c>
      <c r="F8" s="8">
        <v>2140.9499999999998</v>
      </c>
      <c r="G8" s="9">
        <v>-73.333333333333329</v>
      </c>
      <c r="H8" s="9">
        <v>-63.016928657799276</v>
      </c>
      <c r="I8" s="4"/>
    </row>
    <row r="9" spans="1:9" outlineLevel="2" x14ac:dyDescent="0.25">
      <c r="A9" s="10" t="s">
        <v>141</v>
      </c>
      <c r="B9" s="10" t="s">
        <v>8</v>
      </c>
      <c r="C9" s="11">
        <v>192000</v>
      </c>
      <c r="D9" s="12">
        <v>666120.61</v>
      </c>
      <c r="E9" s="11">
        <v>2152560</v>
      </c>
      <c r="F9" s="12">
        <v>10997009.710000001</v>
      </c>
      <c r="G9" s="14">
        <v>1021.125</v>
      </c>
      <c r="H9" s="14">
        <v>1550.9036869464228</v>
      </c>
      <c r="I9" s="4"/>
    </row>
    <row r="10" spans="1:9" outlineLevel="2" x14ac:dyDescent="0.25">
      <c r="A10" s="5" t="s">
        <v>141</v>
      </c>
      <c r="B10" s="5" t="s">
        <v>9</v>
      </c>
      <c r="C10" s="7">
        <v>544267</v>
      </c>
      <c r="D10" s="8">
        <v>1876686.65</v>
      </c>
      <c r="E10" s="7">
        <v>470838</v>
      </c>
      <c r="F10" s="8">
        <v>2339151.46</v>
      </c>
      <c r="G10" s="9">
        <v>-13.491356264480485</v>
      </c>
      <c r="H10" s="9">
        <v>24.64262267757913</v>
      </c>
      <c r="I10" s="4"/>
    </row>
    <row r="11" spans="1:9" outlineLevel="2" x14ac:dyDescent="0.25">
      <c r="A11" s="10" t="s">
        <v>141</v>
      </c>
      <c r="B11" s="10" t="s">
        <v>10</v>
      </c>
      <c r="C11" s="11">
        <v>1791.3</v>
      </c>
      <c r="D11" s="12">
        <v>8517.33</v>
      </c>
      <c r="E11" s="13"/>
      <c r="F11" s="13"/>
      <c r="G11" s="14">
        <v>-100</v>
      </c>
      <c r="H11" s="14">
        <v>-100</v>
      </c>
      <c r="I11" s="4"/>
    </row>
    <row r="12" spans="1:9" outlineLevel="2" x14ac:dyDescent="0.25">
      <c r="A12" s="5" t="s">
        <v>141</v>
      </c>
      <c r="B12" s="5" t="s">
        <v>11</v>
      </c>
      <c r="C12" s="7">
        <v>444</v>
      </c>
      <c r="D12" s="8">
        <v>2004.04</v>
      </c>
      <c r="E12" s="6"/>
      <c r="F12" s="6"/>
      <c r="G12" s="9">
        <v>-100</v>
      </c>
      <c r="H12" s="9">
        <v>-100</v>
      </c>
      <c r="I12" s="4"/>
    </row>
    <row r="13" spans="1:9" outlineLevel="2" x14ac:dyDescent="0.25">
      <c r="A13" s="10" t="s">
        <v>141</v>
      </c>
      <c r="B13" s="10" t="s">
        <v>12</v>
      </c>
      <c r="C13" s="11">
        <v>6528.9</v>
      </c>
      <c r="D13" s="12">
        <v>26985.22</v>
      </c>
      <c r="E13" s="11">
        <v>254345.2</v>
      </c>
      <c r="F13" s="12">
        <v>1172829.33</v>
      </c>
      <c r="G13" s="14">
        <v>3795.682274196266</v>
      </c>
      <c r="H13" s="14">
        <v>4246.1914707384267</v>
      </c>
      <c r="I13" s="4"/>
    </row>
    <row r="14" spans="1:9" outlineLevel="2" x14ac:dyDescent="0.25">
      <c r="A14" s="5" t="s">
        <v>141</v>
      </c>
      <c r="B14" s="5" t="s">
        <v>13</v>
      </c>
      <c r="C14" s="7">
        <v>10137.4</v>
      </c>
      <c r="D14" s="8">
        <v>36205</v>
      </c>
      <c r="E14" s="7">
        <v>3402</v>
      </c>
      <c r="F14" s="8">
        <v>24955.96</v>
      </c>
      <c r="G14" s="9">
        <v>-66.44109929567739</v>
      </c>
      <c r="H14" s="9">
        <v>-31.070404640243062</v>
      </c>
      <c r="I14" s="4"/>
    </row>
    <row r="15" spans="1:9" outlineLevel="2" x14ac:dyDescent="0.25">
      <c r="A15" s="10" t="s">
        <v>141</v>
      </c>
      <c r="B15" s="10" t="s">
        <v>14</v>
      </c>
      <c r="C15" s="11">
        <v>25</v>
      </c>
      <c r="D15" s="12">
        <v>67.02</v>
      </c>
      <c r="E15" s="13"/>
      <c r="F15" s="13"/>
      <c r="G15" s="14">
        <v>-100</v>
      </c>
      <c r="H15" s="14">
        <v>-100</v>
      </c>
      <c r="I15" s="4"/>
    </row>
    <row r="16" spans="1:9" outlineLevel="2" x14ac:dyDescent="0.25">
      <c r="A16" s="5" t="s">
        <v>141</v>
      </c>
      <c r="B16" s="5" t="s">
        <v>15</v>
      </c>
      <c r="C16" s="7">
        <v>10244.959999999999</v>
      </c>
      <c r="D16" s="8">
        <v>50857.4</v>
      </c>
      <c r="E16" s="7">
        <v>5296.2</v>
      </c>
      <c r="F16" s="8">
        <v>25043.38</v>
      </c>
      <c r="G16" s="9">
        <v>-48.304336961784131</v>
      </c>
      <c r="H16" s="9">
        <v>-50.7576478545895</v>
      </c>
      <c r="I16" s="4"/>
    </row>
    <row r="17" spans="1:9" outlineLevel="2" x14ac:dyDescent="0.25">
      <c r="A17" s="10" t="s">
        <v>141</v>
      </c>
      <c r="B17" s="10" t="s">
        <v>16</v>
      </c>
      <c r="C17" s="11">
        <v>13104</v>
      </c>
      <c r="D17" s="12">
        <v>45400</v>
      </c>
      <c r="E17" s="11">
        <v>25945.919999999998</v>
      </c>
      <c r="F17" s="12">
        <v>153667.82</v>
      </c>
      <c r="G17" s="14">
        <v>97.999999999999986</v>
      </c>
      <c r="H17" s="14">
        <v>238.4753744493392</v>
      </c>
      <c r="I17" s="4"/>
    </row>
    <row r="18" spans="1:9" outlineLevel="2" x14ac:dyDescent="0.25">
      <c r="A18" s="5" t="s">
        <v>141</v>
      </c>
      <c r="B18" s="5" t="s">
        <v>17</v>
      </c>
      <c r="C18" s="6"/>
      <c r="D18" s="6"/>
      <c r="E18" s="7">
        <v>1679.78</v>
      </c>
      <c r="F18" s="8">
        <v>13004.57</v>
      </c>
      <c r="G18" s="9">
        <v>0</v>
      </c>
      <c r="H18" s="9">
        <v>0</v>
      </c>
      <c r="I18" s="4"/>
    </row>
    <row r="19" spans="1:9" outlineLevel="2" x14ac:dyDescent="0.25">
      <c r="A19" s="10" t="s">
        <v>141</v>
      </c>
      <c r="B19" s="10" t="s">
        <v>18</v>
      </c>
      <c r="C19" s="11">
        <v>11110.5</v>
      </c>
      <c r="D19" s="12">
        <v>38217.25</v>
      </c>
      <c r="E19" s="11">
        <v>1933</v>
      </c>
      <c r="F19" s="12">
        <v>7622.98</v>
      </c>
      <c r="G19" s="14">
        <v>-82.602043112371177</v>
      </c>
      <c r="H19" s="14">
        <v>-80.053562200315298</v>
      </c>
      <c r="I19" s="4"/>
    </row>
    <row r="20" spans="1:9" outlineLevel="2" x14ac:dyDescent="0.25">
      <c r="A20" s="5" t="s">
        <v>141</v>
      </c>
      <c r="B20" s="5" t="s">
        <v>19</v>
      </c>
      <c r="C20" s="7">
        <v>2457</v>
      </c>
      <c r="D20" s="8">
        <v>10957.5</v>
      </c>
      <c r="E20" s="7">
        <v>1119.3</v>
      </c>
      <c r="F20" s="8">
        <v>6940.35</v>
      </c>
      <c r="G20" s="9">
        <v>-54.444444444444443</v>
      </c>
      <c r="H20" s="9">
        <v>-36.661190965092395</v>
      </c>
      <c r="I20" s="4"/>
    </row>
    <row r="21" spans="1:9" outlineLevel="2" x14ac:dyDescent="0.25">
      <c r="A21" s="10" t="s">
        <v>141</v>
      </c>
      <c r="B21" s="10" t="s">
        <v>20</v>
      </c>
      <c r="C21" s="11">
        <v>7814</v>
      </c>
      <c r="D21" s="12">
        <v>42991.74</v>
      </c>
      <c r="E21" s="13"/>
      <c r="F21" s="13"/>
      <c r="G21" s="14">
        <v>-100</v>
      </c>
      <c r="H21" s="14">
        <v>-100</v>
      </c>
      <c r="I21" s="4"/>
    </row>
    <row r="22" spans="1:9" outlineLevel="2" x14ac:dyDescent="0.25">
      <c r="A22" s="5" t="s">
        <v>141</v>
      </c>
      <c r="B22" s="5" t="s">
        <v>21</v>
      </c>
      <c r="C22" s="7">
        <v>653879.18000000005</v>
      </c>
      <c r="D22" s="8">
        <v>2169606.25</v>
      </c>
      <c r="E22" s="7">
        <v>40454.39</v>
      </c>
      <c r="F22" s="8">
        <v>174455.4</v>
      </c>
      <c r="G22" s="9">
        <v>-93.813170500397334</v>
      </c>
      <c r="H22" s="9">
        <v>-91.959121614809135</v>
      </c>
      <c r="I22" s="4"/>
    </row>
    <row r="23" spans="1:9" outlineLevel="2" x14ac:dyDescent="0.25">
      <c r="A23" s="10" t="s">
        <v>141</v>
      </c>
      <c r="B23" s="10" t="s">
        <v>22</v>
      </c>
      <c r="C23" s="13"/>
      <c r="D23" s="13"/>
      <c r="E23" s="11">
        <v>6039</v>
      </c>
      <c r="F23" s="12">
        <v>28572</v>
      </c>
      <c r="G23" s="14">
        <v>0</v>
      </c>
      <c r="H23" s="14">
        <v>0</v>
      </c>
      <c r="I23" s="4"/>
    </row>
    <row r="24" spans="1:9" outlineLevel="2" x14ac:dyDescent="0.25">
      <c r="A24" s="5" t="s">
        <v>141</v>
      </c>
      <c r="B24" s="5" t="s">
        <v>23</v>
      </c>
      <c r="C24" s="7">
        <v>4193.28</v>
      </c>
      <c r="D24" s="8">
        <v>11950.85</v>
      </c>
      <c r="E24" s="7">
        <v>6284.46</v>
      </c>
      <c r="F24" s="8">
        <v>30919.67</v>
      </c>
      <c r="G24" s="9">
        <v>49.869791666666679</v>
      </c>
      <c r="H24" s="9">
        <v>158.7236054339231</v>
      </c>
      <c r="I24" s="4"/>
    </row>
    <row r="25" spans="1:9" outlineLevel="2" x14ac:dyDescent="0.25">
      <c r="A25" s="10" t="s">
        <v>141</v>
      </c>
      <c r="B25" s="10" t="s">
        <v>24</v>
      </c>
      <c r="C25" s="11">
        <v>314136.08</v>
      </c>
      <c r="D25" s="12">
        <v>850200.12</v>
      </c>
      <c r="E25" s="11">
        <v>38784.199999999997</v>
      </c>
      <c r="F25" s="12">
        <v>92798.89</v>
      </c>
      <c r="G25" s="14">
        <v>-87.653694539003595</v>
      </c>
      <c r="H25" s="14">
        <v>-89.085053293099989</v>
      </c>
      <c r="I25" s="4"/>
    </row>
    <row r="26" spans="1:9" outlineLevel="2" x14ac:dyDescent="0.25">
      <c r="A26" s="5" t="s">
        <v>141</v>
      </c>
      <c r="B26" s="5" t="s">
        <v>25</v>
      </c>
      <c r="C26" s="7">
        <v>22341.86</v>
      </c>
      <c r="D26" s="8">
        <v>104343.72</v>
      </c>
      <c r="E26" s="7">
        <v>10286</v>
      </c>
      <c r="F26" s="8">
        <v>65344.6</v>
      </c>
      <c r="G26" s="9">
        <v>-53.960860913102131</v>
      </c>
      <c r="H26" s="9">
        <v>-37.375627397604767</v>
      </c>
      <c r="I26" s="4"/>
    </row>
    <row r="27" spans="1:9" outlineLevel="2" x14ac:dyDescent="0.25">
      <c r="A27" s="10" t="s">
        <v>141</v>
      </c>
      <c r="B27" s="10" t="s">
        <v>26</v>
      </c>
      <c r="C27" s="11">
        <v>14405.26</v>
      </c>
      <c r="D27" s="12">
        <v>41680.03</v>
      </c>
      <c r="E27" s="11">
        <v>2460.09</v>
      </c>
      <c r="F27" s="12">
        <v>21063.14</v>
      </c>
      <c r="G27" s="14">
        <v>-82.922279778358742</v>
      </c>
      <c r="H27" s="14">
        <v>-49.464671690495429</v>
      </c>
      <c r="I27" s="4"/>
    </row>
    <row r="28" spans="1:9" outlineLevel="2" x14ac:dyDescent="0.25">
      <c r="A28" s="5" t="s">
        <v>141</v>
      </c>
      <c r="B28" s="5" t="s">
        <v>27</v>
      </c>
      <c r="C28" s="7">
        <v>65558.850000000006</v>
      </c>
      <c r="D28" s="8">
        <v>281538.74</v>
      </c>
      <c r="E28" s="7">
        <v>3294</v>
      </c>
      <c r="F28" s="8">
        <v>16699.37</v>
      </c>
      <c r="G28" s="9">
        <v>-94.975506739364718</v>
      </c>
      <c r="H28" s="9">
        <v>-94.068535648060376</v>
      </c>
      <c r="I28" s="4"/>
    </row>
    <row r="29" spans="1:9" outlineLevel="2" x14ac:dyDescent="0.25">
      <c r="A29" s="10" t="s">
        <v>141</v>
      </c>
      <c r="B29" s="10" t="s">
        <v>28</v>
      </c>
      <c r="C29" s="11">
        <v>139781.85</v>
      </c>
      <c r="D29" s="12">
        <v>583858.65</v>
      </c>
      <c r="E29" s="11">
        <v>165433.91</v>
      </c>
      <c r="F29" s="12">
        <v>850390</v>
      </c>
      <c r="G29" s="14">
        <v>18.351495562549786</v>
      </c>
      <c r="H29" s="14">
        <v>45.649978809083322</v>
      </c>
      <c r="I29" s="4"/>
    </row>
    <row r="30" spans="1:9" outlineLevel="2" x14ac:dyDescent="0.25">
      <c r="A30" s="5" t="s">
        <v>141</v>
      </c>
      <c r="B30" s="5" t="s">
        <v>29</v>
      </c>
      <c r="C30" s="7">
        <v>20531</v>
      </c>
      <c r="D30" s="8">
        <v>63844.67</v>
      </c>
      <c r="E30" s="7">
        <v>12638</v>
      </c>
      <c r="F30" s="8">
        <v>45106.45</v>
      </c>
      <c r="G30" s="9">
        <v>-38.444303735814138</v>
      </c>
      <c r="H30" s="9">
        <v>-29.349701392457664</v>
      </c>
      <c r="I30" s="4"/>
    </row>
    <row r="31" spans="1:9" outlineLevel="2" x14ac:dyDescent="0.25">
      <c r="A31" s="10" t="s">
        <v>141</v>
      </c>
      <c r="B31" s="10" t="s">
        <v>30</v>
      </c>
      <c r="C31" s="13"/>
      <c r="D31" s="13"/>
      <c r="E31" s="11">
        <v>3319.53</v>
      </c>
      <c r="F31" s="12">
        <v>16558.73</v>
      </c>
      <c r="G31" s="14">
        <v>0</v>
      </c>
      <c r="H31" s="14">
        <v>0</v>
      </c>
      <c r="I31" s="4"/>
    </row>
    <row r="32" spans="1:9" outlineLevel="2" x14ac:dyDescent="0.25">
      <c r="A32" s="5" t="s">
        <v>141</v>
      </c>
      <c r="B32" s="5" t="s">
        <v>31</v>
      </c>
      <c r="C32" s="7">
        <v>11247.6</v>
      </c>
      <c r="D32" s="8">
        <v>51503.4</v>
      </c>
      <c r="E32" s="6"/>
      <c r="F32" s="6"/>
      <c r="G32" s="9">
        <v>-100</v>
      </c>
      <c r="H32" s="9">
        <v>-100</v>
      </c>
      <c r="I32" s="4"/>
    </row>
    <row r="33" spans="1:9" outlineLevel="2" x14ac:dyDescent="0.25">
      <c r="A33" s="10" t="s">
        <v>141</v>
      </c>
      <c r="B33" s="10" t="s">
        <v>32</v>
      </c>
      <c r="C33" s="13"/>
      <c r="D33" s="13"/>
      <c r="E33" s="11">
        <v>220240</v>
      </c>
      <c r="F33" s="12">
        <v>689478.27</v>
      </c>
      <c r="G33" s="14">
        <v>0</v>
      </c>
      <c r="H33" s="14">
        <v>0</v>
      </c>
      <c r="I33" s="4"/>
    </row>
    <row r="34" spans="1:9" outlineLevel="2" x14ac:dyDescent="0.25">
      <c r="A34" s="5" t="s">
        <v>141</v>
      </c>
      <c r="B34" s="5" t="s">
        <v>33</v>
      </c>
      <c r="C34" s="7">
        <v>3986.45</v>
      </c>
      <c r="D34" s="8">
        <v>11910.32</v>
      </c>
      <c r="E34" s="7">
        <v>9306</v>
      </c>
      <c r="F34" s="8">
        <v>51977</v>
      </c>
      <c r="G34" s="9">
        <v>133.44078064443303</v>
      </c>
      <c r="H34" s="9">
        <v>336.40305214301549</v>
      </c>
      <c r="I34" s="4"/>
    </row>
    <row r="35" spans="1:9" outlineLevel="2" x14ac:dyDescent="0.25">
      <c r="A35" s="10" t="s">
        <v>141</v>
      </c>
      <c r="B35" s="10" t="s">
        <v>34</v>
      </c>
      <c r="C35" s="13"/>
      <c r="D35" s="13"/>
      <c r="E35" s="11">
        <v>1620.64</v>
      </c>
      <c r="F35" s="12">
        <v>7893.21</v>
      </c>
      <c r="G35" s="14">
        <v>0</v>
      </c>
      <c r="H35" s="14">
        <v>0</v>
      </c>
      <c r="I35" s="4"/>
    </row>
    <row r="36" spans="1:9" outlineLevel="1" x14ac:dyDescent="0.25">
      <c r="A36" s="15" t="s">
        <v>142</v>
      </c>
      <c r="B36" s="15"/>
      <c r="C36" s="16">
        <f>SUBTOTAL(9,C4:C35)</f>
        <v>2124528.2500000005</v>
      </c>
      <c r="D36" s="16">
        <f>SUBTOTAL(9,D4:D35)</f>
        <v>7339670.4700000016</v>
      </c>
      <c r="E36" s="16">
        <f>SUBTOTAL(9,E4:E35)</f>
        <v>3600516.3200000003</v>
      </c>
      <c r="F36" s="16">
        <f>SUBTOTAL(9,F4:F35)</f>
        <v>17740468.66</v>
      </c>
      <c r="G36" s="16">
        <f>(E36/C36-1)*100</f>
        <v>69.473685275778266</v>
      </c>
      <c r="H36" s="16">
        <f>(F36/D36-1)*100</f>
        <v>141.70660975192249</v>
      </c>
      <c r="I36" s="4"/>
    </row>
    <row r="37" spans="1:9" outlineLevel="2" x14ac:dyDescent="0.25">
      <c r="A37" s="5" t="s">
        <v>143</v>
      </c>
      <c r="B37" s="5" t="s">
        <v>35</v>
      </c>
      <c r="C37" s="7">
        <v>714714.29</v>
      </c>
      <c r="D37" s="8">
        <v>3586572.86</v>
      </c>
      <c r="E37" s="7">
        <v>451452.99</v>
      </c>
      <c r="F37" s="8">
        <v>2715903.71</v>
      </c>
      <c r="G37" s="9">
        <v>-36.834481090338912</v>
      </c>
      <c r="H37" s="9">
        <v>-24.275797090596395</v>
      </c>
      <c r="I37" s="4"/>
    </row>
    <row r="38" spans="1:9" outlineLevel="2" x14ac:dyDescent="0.25">
      <c r="A38" s="10" t="s">
        <v>143</v>
      </c>
      <c r="B38" s="10" t="s">
        <v>36</v>
      </c>
      <c r="C38" s="11">
        <v>37410.99</v>
      </c>
      <c r="D38" s="12">
        <v>162454.54</v>
      </c>
      <c r="E38" s="11">
        <v>38454.519999999997</v>
      </c>
      <c r="F38" s="12">
        <v>221038.75</v>
      </c>
      <c r="G38" s="14">
        <v>2.7893675093869446</v>
      </c>
      <c r="H38" s="14">
        <v>36.061909996482697</v>
      </c>
      <c r="I38" s="4"/>
    </row>
    <row r="39" spans="1:9" outlineLevel="2" x14ac:dyDescent="0.25">
      <c r="A39" s="5" t="s">
        <v>143</v>
      </c>
      <c r="B39" s="5" t="s">
        <v>37</v>
      </c>
      <c r="C39" s="7">
        <v>54595.03</v>
      </c>
      <c r="D39" s="8">
        <v>321316.71000000002</v>
      </c>
      <c r="E39" s="7">
        <v>3418.44</v>
      </c>
      <c r="F39" s="8">
        <v>14916.22</v>
      </c>
      <c r="G39" s="9">
        <v>-93.73855092670523</v>
      </c>
      <c r="H39" s="9">
        <v>-95.357782668694696</v>
      </c>
      <c r="I39" s="4"/>
    </row>
    <row r="40" spans="1:9" outlineLevel="2" x14ac:dyDescent="0.25">
      <c r="A40" s="10" t="s">
        <v>143</v>
      </c>
      <c r="B40" s="10" t="s">
        <v>38</v>
      </c>
      <c r="C40" s="11">
        <v>51357.84</v>
      </c>
      <c r="D40" s="12">
        <v>202262.73</v>
      </c>
      <c r="E40" s="11">
        <v>32323.46</v>
      </c>
      <c r="F40" s="12">
        <v>118625.5</v>
      </c>
      <c r="G40" s="14">
        <v>-37.062267416230895</v>
      </c>
      <c r="H40" s="14">
        <v>-41.350786672364208</v>
      </c>
      <c r="I40" s="4"/>
    </row>
    <row r="41" spans="1:9" outlineLevel="2" x14ac:dyDescent="0.25">
      <c r="A41" s="5" t="s">
        <v>143</v>
      </c>
      <c r="B41" s="5" t="s">
        <v>39</v>
      </c>
      <c r="C41" s="7">
        <v>75906.37</v>
      </c>
      <c r="D41" s="8">
        <v>301959.92</v>
      </c>
      <c r="E41" s="7">
        <v>700.7</v>
      </c>
      <c r="F41" s="8">
        <v>499.45</v>
      </c>
      <c r="G41" s="9">
        <v>-99.076889067412921</v>
      </c>
      <c r="H41" s="9">
        <v>-99.834597253834204</v>
      </c>
      <c r="I41" s="4"/>
    </row>
    <row r="42" spans="1:9" outlineLevel="2" x14ac:dyDescent="0.25">
      <c r="A42" s="10" t="s">
        <v>143</v>
      </c>
      <c r="B42" s="10" t="s">
        <v>40</v>
      </c>
      <c r="C42" s="11">
        <v>568.26</v>
      </c>
      <c r="D42" s="12">
        <v>3595.88</v>
      </c>
      <c r="E42" s="11">
        <v>896.4</v>
      </c>
      <c r="F42" s="12">
        <v>7586.14</v>
      </c>
      <c r="G42" s="14">
        <v>57.744694330060184</v>
      </c>
      <c r="H42" s="14">
        <v>110.96755175367365</v>
      </c>
      <c r="I42" s="4"/>
    </row>
    <row r="43" spans="1:9" outlineLevel="2" x14ac:dyDescent="0.25">
      <c r="A43" s="5" t="s">
        <v>143</v>
      </c>
      <c r="B43" s="5" t="s">
        <v>41</v>
      </c>
      <c r="C43" s="7">
        <v>2945.29</v>
      </c>
      <c r="D43" s="8">
        <v>17369.27</v>
      </c>
      <c r="E43" s="7">
        <v>49569.42</v>
      </c>
      <c r="F43" s="8">
        <v>298144.23</v>
      </c>
      <c r="G43" s="9">
        <v>1583.0064272109028</v>
      </c>
      <c r="H43" s="9">
        <v>1616.5040902697692</v>
      </c>
      <c r="I43" s="4"/>
    </row>
    <row r="44" spans="1:9" outlineLevel="2" x14ac:dyDescent="0.25">
      <c r="A44" s="10" t="s">
        <v>143</v>
      </c>
      <c r="B44" s="10" t="s">
        <v>42</v>
      </c>
      <c r="C44" s="11">
        <v>3295.11</v>
      </c>
      <c r="D44" s="12">
        <v>16089.71</v>
      </c>
      <c r="E44" s="13"/>
      <c r="F44" s="13"/>
      <c r="G44" s="14">
        <v>-100</v>
      </c>
      <c r="H44" s="14">
        <v>-100</v>
      </c>
      <c r="I44" s="4"/>
    </row>
    <row r="45" spans="1:9" outlineLevel="2" x14ac:dyDescent="0.25">
      <c r="A45" s="5" t="s">
        <v>143</v>
      </c>
      <c r="B45" s="5" t="s">
        <v>43</v>
      </c>
      <c r="C45" s="7">
        <v>91</v>
      </c>
      <c r="D45" s="8">
        <v>395.66</v>
      </c>
      <c r="E45" s="6"/>
      <c r="F45" s="6"/>
      <c r="G45" s="9">
        <v>-100</v>
      </c>
      <c r="H45" s="9">
        <v>-100</v>
      </c>
      <c r="I45" s="4"/>
    </row>
    <row r="46" spans="1:9" outlineLevel="2" x14ac:dyDescent="0.25">
      <c r="A46" s="10" t="s">
        <v>143</v>
      </c>
      <c r="B46" s="10" t="s">
        <v>44</v>
      </c>
      <c r="C46" s="11">
        <v>63151.72</v>
      </c>
      <c r="D46" s="12">
        <v>277924.56</v>
      </c>
      <c r="E46" s="11">
        <v>89461.15</v>
      </c>
      <c r="F46" s="12">
        <v>504950.5</v>
      </c>
      <c r="G46" s="14">
        <v>41.660670524888303</v>
      </c>
      <c r="H46" s="14">
        <v>81.686174118616933</v>
      </c>
      <c r="I46" s="4"/>
    </row>
    <row r="47" spans="1:9" outlineLevel="2" x14ac:dyDescent="0.25">
      <c r="A47" s="5" t="s">
        <v>143</v>
      </c>
      <c r="B47" s="5" t="s">
        <v>45</v>
      </c>
      <c r="C47" s="7">
        <v>3582</v>
      </c>
      <c r="D47" s="8">
        <v>9271</v>
      </c>
      <c r="E47" s="7">
        <v>3060</v>
      </c>
      <c r="F47" s="8">
        <v>4147</v>
      </c>
      <c r="G47" s="9">
        <v>-14.572864321608041</v>
      </c>
      <c r="H47" s="9">
        <v>-55.269118757415598</v>
      </c>
      <c r="I47" s="4"/>
    </row>
    <row r="48" spans="1:9" outlineLevel="2" x14ac:dyDescent="0.25">
      <c r="A48" s="10" t="s">
        <v>143</v>
      </c>
      <c r="B48" s="10" t="s">
        <v>46</v>
      </c>
      <c r="C48" s="11">
        <v>1261.26</v>
      </c>
      <c r="D48" s="12">
        <v>6113.3</v>
      </c>
      <c r="E48" s="11">
        <v>1510</v>
      </c>
      <c r="F48" s="12">
        <v>22250.69</v>
      </c>
      <c r="G48" s="14">
        <v>19.721548292976866</v>
      </c>
      <c r="H48" s="14">
        <v>263.97183190748041</v>
      </c>
      <c r="I48" s="4"/>
    </row>
    <row r="49" spans="1:9" outlineLevel="2" x14ac:dyDescent="0.25">
      <c r="A49" s="5" t="s">
        <v>143</v>
      </c>
      <c r="B49" s="5" t="s">
        <v>47</v>
      </c>
      <c r="C49" s="7">
        <v>5675</v>
      </c>
      <c r="D49" s="8">
        <v>19393.240000000002</v>
      </c>
      <c r="E49" s="7">
        <v>910</v>
      </c>
      <c r="F49" s="8">
        <v>5184.22</v>
      </c>
      <c r="G49" s="9">
        <v>-83.964757709251103</v>
      </c>
      <c r="H49" s="9">
        <v>-73.2679015987014</v>
      </c>
      <c r="I49" s="4"/>
    </row>
    <row r="50" spans="1:9" outlineLevel="2" x14ac:dyDescent="0.25">
      <c r="A50" s="10" t="s">
        <v>143</v>
      </c>
      <c r="B50" s="10" t="s">
        <v>48</v>
      </c>
      <c r="C50" s="13"/>
      <c r="D50" s="13"/>
      <c r="E50" s="11">
        <v>889</v>
      </c>
      <c r="F50" s="12">
        <v>4471.93</v>
      </c>
      <c r="G50" s="14">
        <v>0</v>
      </c>
      <c r="H50" s="14">
        <v>0</v>
      </c>
      <c r="I50" s="4"/>
    </row>
    <row r="51" spans="1:9" outlineLevel="2" x14ac:dyDescent="0.25">
      <c r="A51" s="5" t="s">
        <v>143</v>
      </c>
      <c r="B51" s="5" t="s">
        <v>49</v>
      </c>
      <c r="C51" s="6"/>
      <c r="D51" s="6"/>
      <c r="E51" s="7">
        <v>60</v>
      </c>
      <c r="F51" s="8">
        <v>755.39</v>
      </c>
      <c r="G51" s="9">
        <v>0</v>
      </c>
      <c r="H51" s="9">
        <v>0</v>
      </c>
      <c r="I51" s="4"/>
    </row>
    <row r="52" spans="1:9" outlineLevel="2" x14ac:dyDescent="0.25">
      <c r="A52" s="10" t="s">
        <v>143</v>
      </c>
      <c r="B52" s="10" t="s">
        <v>50</v>
      </c>
      <c r="C52" s="13"/>
      <c r="D52" s="13"/>
      <c r="E52" s="11">
        <v>258328</v>
      </c>
      <c r="F52" s="12">
        <v>1465638.62</v>
      </c>
      <c r="G52" s="14">
        <v>0</v>
      </c>
      <c r="H52" s="14">
        <v>0</v>
      </c>
      <c r="I52" s="4"/>
    </row>
    <row r="53" spans="1:9" outlineLevel="2" x14ac:dyDescent="0.25">
      <c r="A53" s="5" t="s">
        <v>143</v>
      </c>
      <c r="B53" s="5" t="s">
        <v>51</v>
      </c>
      <c r="C53" s="7">
        <v>30821.72</v>
      </c>
      <c r="D53" s="8">
        <v>188024.19</v>
      </c>
      <c r="E53" s="7">
        <v>5262.05</v>
      </c>
      <c r="F53" s="8">
        <v>24767.35</v>
      </c>
      <c r="G53" s="9">
        <v>-82.927461543353189</v>
      </c>
      <c r="H53" s="9">
        <v>-86.827572558615998</v>
      </c>
      <c r="I53" s="4"/>
    </row>
    <row r="54" spans="1:9" outlineLevel="2" x14ac:dyDescent="0.25">
      <c r="A54" s="10" t="s">
        <v>143</v>
      </c>
      <c r="B54" s="10" t="s">
        <v>52</v>
      </c>
      <c r="C54" s="11">
        <v>797.16</v>
      </c>
      <c r="D54" s="12">
        <v>12387.97</v>
      </c>
      <c r="E54" s="13"/>
      <c r="F54" s="13"/>
      <c r="G54" s="14">
        <v>-100</v>
      </c>
      <c r="H54" s="14">
        <v>-100</v>
      </c>
      <c r="I54" s="4"/>
    </row>
    <row r="55" spans="1:9" outlineLevel="2" x14ac:dyDescent="0.25">
      <c r="A55" s="5" t="s">
        <v>143</v>
      </c>
      <c r="B55" s="5" t="s">
        <v>53</v>
      </c>
      <c r="C55" s="6"/>
      <c r="D55" s="6"/>
      <c r="E55" s="7">
        <v>327.60000000000002</v>
      </c>
      <c r="F55" s="8">
        <v>3471.38</v>
      </c>
      <c r="G55" s="9">
        <v>0</v>
      </c>
      <c r="H55" s="9">
        <v>0</v>
      </c>
      <c r="I55" s="4"/>
    </row>
    <row r="56" spans="1:9" outlineLevel="2" x14ac:dyDescent="0.25">
      <c r="A56" s="10" t="s">
        <v>143</v>
      </c>
      <c r="B56" s="10" t="s">
        <v>54</v>
      </c>
      <c r="C56" s="11">
        <v>1791</v>
      </c>
      <c r="D56" s="12">
        <v>3803.31</v>
      </c>
      <c r="E56" s="11">
        <v>655</v>
      </c>
      <c r="F56" s="12">
        <v>850.78</v>
      </c>
      <c r="G56" s="14">
        <v>-63.42825237297599</v>
      </c>
      <c r="H56" s="14">
        <v>-77.630537610660184</v>
      </c>
      <c r="I56" s="4"/>
    </row>
    <row r="57" spans="1:9" outlineLevel="2" x14ac:dyDescent="0.25">
      <c r="A57" s="5" t="s">
        <v>143</v>
      </c>
      <c r="B57" s="5" t="s">
        <v>55</v>
      </c>
      <c r="C57" s="7">
        <v>1244.3</v>
      </c>
      <c r="D57" s="8">
        <v>3541.28</v>
      </c>
      <c r="E57" s="7">
        <v>903.1</v>
      </c>
      <c r="F57" s="8">
        <v>10418.39</v>
      </c>
      <c r="G57" s="9">
        <v>-27.421039942136137</v>
      </c>
      <c r="H57" s="9">
        <v>194.19842542809374</v>
      </c>
      <c r="I57" s="4"/>
    </row>
    <row r="58" spans="1:9" outlineLevel="2" x14ac:dyDescent="0.25">
      <c r="A58" s="10" t="s">
        <v>143</v>
      </c>
      <c r="B58" s="10" t="s">
        <v>56</v>
      </c>
      <c r="C58" s="11">
        <v>3754240</v>
      </c>
      <c r="D58" s="12">
        <v>12149670.85</v>
      </c>
      <c r="E58" s="11">
        <v>66032343</v>
      </c>
      <c r="F58" s="12">
        <v>307874405.50999999</v>
      </c>
      <c r="G58" s="14">
        <v>1658.8737800460281</v>
      </c>
      <c r="H58" s="14">
        <v>2434.014372167127</v>
      </c>
      <c r="I58" s="4"/>
    </row>
    <row r="59" spans="1:9" outlineLevel="2" x14ac:dyDescent="0.25">
      <c r="A59" s="5" t="s">
        <v>143</v>
      </c>
      <c r="B59" s="5" t="s">
        <v>57</v>
      </c>
      <c r="C59" s="7">
        <v>30646.58</v>
      </c>
      <c r="D59" s="8">
        <v>145273.09</v>
      </c>
      <c r="E59" s="7">
        <v>44072.73</v>
      </c>
      <c r="F59" s="8">
        <v>201078.5</v>
      </c>
      <c r="G59" s="9">
        <v>43.809619213628409</v>
      </c>
      <c r="H59" s="9">
        <v>38.414141256305626</v>
      </c>
      <c r="I59" s="4"/>
    </row>
    <row r="60" spans="1:9" outlineLevel="2" x14ac:dyDescent="0.25">
      <c r="A60" s="10" t="s">
        <v>143</v>
      </c>
      <c r="B60" s="10" t="s">
        <v>58</v>
      </c>
      <c r="C60" s="11">
        <v>351600</v>
      </c>
      <c r="D60" s="12">
        <v>1137096.6000000001</v>
      </c>
      <c r="E60" s="11">
        <v>9445442.8000000007</v>
      </c>
      <c r="F60" s="12">
        <v>42297581.710000001</v>
      </c>
      <c r="G60" s="14">
        <v>2586.4171786120596</v>
      </c>
      <c r="H60" s="14">
        <v>3619.7878975277913</v>
      </c>
      <c r="I60" s="4"/>
    </row>
    <row r="61" spans="1:9" outlineLevel="1" x14ac:dyDescent="0.25">
      <c r="A61" s="15" t="s">
        <v>144</v>
      </c>
      <c r="B61" s="15"/>
      <c r="C61" s="16">
        <f>SUBTOTAL(9,C37:C60)</f>
        <v>5185694.92</v>
      </c>
      <c r="D61" s="17">
        <f>SUBTOTAL(9,D37:D60)</f>
        <v>18564516.669999998</v>
      </c>
      <c r="E61" s="16">
        <f>SUBTOTAL(9,E37:E60)</f>
        <v>76460040.359999999</v>
      </c>
      <c r="F61" s="17">
        <f>SUBTOTAL(9,F37:F60)</f>
        <v>355796685.96999997</v>
      </c>
      <c r="G61" s="18">
        <f>(E61/C61-1)*100</f>
        <v>1374.4415462065015</v>
      </c>
      <c r="H61" s="18">
        <f>(F61/D61-1)*100</f>
        <v>1816.541606197389</v>
      </c>
      <c r="I61" s="4"/>
    </row>
    <row r="62" spans="1:9" outlineLevel="2" x14ac:dyDescent="0.25">
      <c r="A62" s="5" t="s">
        <v>145</v>
      </c>
      <c r="B62" s="5" t="s">
        <v>59</v>
      </c>
      <c r="C62" s="7">
        <v>169234.92</v>
      </c>
      <c r="D62" s="8">
        <v>568643.91</v>
      </c>
      <c r="E62" s="7">
        <v>155072.72</v>
      </c>
      <c r="F62" s="8">
        <v>595615.06999999995</v>
      </c>
      <c r="G62" s="9">
        <v>-8.3683674740414151</v>
      </c>
      <c r="H62" s="9">
        <v>4.7430667111162617</v>
      </c>
      <c r="I62" s="4"/>
    </row>
    <row r="63" spans="1:9" outlineLevel="2" x14ac:dyDescent="0.25">
      <c r="A63" s="10" t="s">
        <v>145</v>
      </c>
      <c r="B63" s="10" t="s">
        <v>60</v>
      </c>
      <c r="C63" s="11">
        <v>20941.34</v>
      </c>
      <c r="D63" s="12">
        <v>85610.5</v>
      </c>
      <c r="E63" s="11">
        <v>17498.580000000002</v>
      </c>
      <c r="F63" s="12">
        <v>98088.1</v>
      </c>
      <c r="G63" s="14">
        <v>-16.440017687502319</v>
      </c>
      <c r="H63" s="14">
        <v>14.57484771143727</v>
      </c>
      <c r="I63" s="4"/>
    </row>
    <row r="64" spans="1:9" outlineLevel="2" x14ac:dyDescent="0.25">
      <c r="A64" s="5" t="s">
        <v>145</v>
      </c>
      <c r="B64" s="5" t="s">
        <v>61</v>
      </c>
      <c r="C64" s="7">
        <v>61005.68</v>
      </c>
      <c r="D64" s="8">
        <v>277160.45</v>
      </c>
      <c r="E64" s="7">
        <v>58717.54</v>
      </c>
      <c r="F64" s="8">
        <v>301849.13</v>
      </c>
      <c r="G64" s="9">
        <v>-3.7506999348257399</v>
      </c>
      <c r="H64" s="9">
        <v>8.9077211413100201</v>
      </c>
      <c r="I64" s="4"/>
    </row>
    <row r="65" spans="1:9" outlineLevel="2" x14ac:dyDescent="0.25">
      <c r="A65" s="10" t="s">
        <v>145</v>
      </c>
      <c r="B65" s="10" t="s">
        <v>62</v>
      </c>
      <c r="C65" s="11">
        <v>56158.89</v>
      </c>
      <c r="D65" s="12">
        <v>259137.73</v>
      </c>
      <c r="E65" s="11">
        <v>47160.19</v>
      </c>
      <c r="F65" s="12">
        <v>300264.28000000003</v>
      </c>
      <c r="G65" s="14">
        <v>-16.023642917443699</v>
      </c>
      <c r="H65" s="14">
        <v>15.870537262173292</v>
      </c>
      <c r="I65" s="4"/>
    </row>
    <row r="66" spans="1:9" outlineLevel="2" x14ac:dyDescent="0.25">
      <c r="A66" s="5" t="s">
        <v>145</v>
      </c>
      <c r="B66" s="5" t="s">
        <v>63</v>
      </c>
      <c r="C66" s="7">
        <v>15236.75</v>
      </c>
      <c r="D66" s="8">
        <v>47817.5</v>
      </c>
      <c r="E66" s="7">
        <v>9079.6299999999992</v>
      </c>
      <c r="F66" s="8">
        <v>62197.94</v>
      </c>
      <c r="G66" s="9">
        <v>-40.409667415951574</v>
      </c>
      <c r="H66" s="9">
        <v>30.073592304072783</v>
      </c>
      <c r="I66" s="4"/>
    </row>
    <row r="67" spans="1:9" outlineLevel="2" x14ac:dyDescent="0.25">
      <c r="A67" s="10" t="s">
        <v>145</v>
      </c>
      <c r="B67" s="10" t="s">
        <v>64</v>
      </c>
      <c r="C67" s="13"/>
      <c r="D67" s="13"/>
      <c r="E67" s="11">
        <v>1000</v>
      </c>
      <c r="F67" s="12">
        <v>5010.08</v>
      </c>
      <c r="G67" s="14">
        <v>0</v>
      </c>
      <c r="H67" s="14">
        <v>0</v>
      </c>
      <c r="I67" s="4"/>
    </row>
    <row r="68" spans="1:9" outlineLevel="2" x14ac:dyDescent="0.25">
      <c r="A68" s="5" t="s">
        <v>145</v>
      </c>
      <c r="B68" s="5" t="s">
        <v>65</v>
      </c>
      <c r="C68" s="7">
        <v>501246.18</v>
      </c>
      <c r="D68" s="8">
        <v>1988120.2</v>
      </c>
      <c r="E68" s="7">
        <v>949669.89</v>
      </c>
      <c r="F68" s="8">
        <v>4959030.5599999996</v>
      </c>
      <c r="G68" s="9">
        <v>89.461771060280199</v>
      </c>
      <c r="H68" s="9">
        <v>149.43313588383637</v>
      </c>
      <c r="I68" s="4"/>
    </row>
    <row r="69" spans="1:9" outlineLevel="2" x14ac:dyDescent="0.25">
      <c r="A69" s="10" t="s">
        <v>145</v>
      </c>
      <c r="B69" s="10" t="s">
        <v>66</v>
      </c>
      <c r="C69" s="11">
        <v>8105.04</v>
      </c>
      <c r="D69" s="12">
        <v>37196.15</v>
      </c>
      <c r="E69" s="11">
        <v>10477.74</v>
      </c>
      <c r="F69" s="12">
        <v>64534.03</v>
      </c>
      <c r="G69" s="14">
        <v>29.274377424417395</v>
      </c>
      <c r="H69" s="14">
        <v>73.496531227022132</v>
      </c>
      <c r="I69" s="4"/>
    </row>
    <row r="70" spans="1:9" outlineLevel="2" x14ac:dyDescent="0.25">
      <c r="A70" s="5" t="s">
        <v>145</v>
      </c>
      <c r="B70" s="5" t="s">
        <v>67</v>
      </c>
      <c r="C70" s="7">
        <v>50461.41</v>
      </c>
      <c r="D70" s="8">
        <v>256479.56</v>
      </c>
      <c r="E70" s="7">
        <v>9462.06</v>
      </c>
      <c r="F70" s="8">
        <v>70082.59</v>
      </c>
      <c r="G70" s="9">
        <v>-81.248918728192493</v>
      </c>
      <c r="H70" s="9">
        <v>-72.675175362902209</v>
      </c>
      <c r="I70" s="4"/>
    </row>
    <row r="71" spans="1:9" outlineLevel="2" x14ac:dyDescent="0.25">
      <c r="A71" s="10" t="s">
        <v>145</v>
      </c>
      <c r="B71" s="10" t="s">
        <v>68</v>
      </c>
      <c r="C71" s="11">
        <v>7844.2</v>
      </c>
      <c r="D71" s="12">
        <v>30010.6</v>
      </c>
      <c r="E71" s="11">
        <v>791.7</v>
      </c>
      <c r="F71" s="12">
        <v>5276.4</v>
      </c>
      <c r="G71" s="14">
        <v>-89.907192575406029</v>
      </c>
      <c r="H71" s="14">
        <v>-82.418212231678126</v>
      </c>
      <c r="I71" s="4"/>
    </row>
    <row r="72" spans="1:9" outlineLevel="2" x14ac:dyDescent="0.25">
      <c r="A72" s="5" t="s">
        <v>145</v>
      </c>
      <c r="B72" s="5" t="s">
        <v>69</v>
      </c>
      <c r="C72" s="7">
        <v>62272.88</v>
      </c>
      <c r="D72" s="8">
        <v>281611.07</v>
      </c>
      <c r="E72" s="7">
        <v>91436.06</v>
      </c>
      <c r="F72" s="8">
        <v>487534.4</v>
      </c>
      <c r="G72" s="9">
        <v>46.831269085354656</v>
      </c>
      <c r="H72" s="9">
        <v>73.123307972232766</v>
      </c>
      <c r="I72" s="4"/>
    </row>
    <row r="73" spans="1:9" outlineLevel="1" x14ac:dyDescent="0.25">
      <c r="A73" s="15" t="s">
        <v>146</v>
      </c>
      <c r="B73" s="15"/>
      <c r="C73" s="16">
        <f>SUBTOTAL(9,C62:C72)</f>
        <v>952507.29</v>
      </c>
      <c r="D73" s="17">
        <f>SUBTOTAL(9,D62:D72)</f>
        <v>3831787.67</v>
      </c>
      <c r="E73" s="16">
        <f>SUBTOTAL(9,E62:E72)</f>
        <v>1350366.11</v>
      </c>
      <c r="F73" s="17">
        <f>SUBTOTAL(9,F62:F72)</f>
        <v>6949482.580000001</v>
      </c>
      <c r="G73" s="18">
        <f>(E73/C73-1)*100</f>
        <v>41.769635169931348</v>
      </c>
      <c r="H73" s="18">
        <f>(F73/D73-1)*100</f>
        <v>81.363978865770534</v>
      </c>
      <c r="I73" s="4"/>
    </row>
    <row r="74" spans="1:9" outlineLevel="2" x14ac:dyDescent="0.25">
      <c r="A74" s="10" t="s">
        <v>147</v>
      </c>
      <c r="B74" s="10" t="s">
        <v>70</v>
      </c>
      <c r="C74" s="13"/>
      <c r="D74" s="13"/>
      <c r="E74" s="11">
        <v>1098</v>
      </c>
      <c r="F74" s="12">
        <v>6615.35</v>
      </c>
      <c r="G74" s="14">
        <v>0</v>
      </c>
      <c r="H74" s="14">
        <v>0</v>
      </c>
      <c r="I74" s="4"/>
    </row>
    <row r="75" spans="1:9" outlineLevel="2" x14ac:dyDescent="0.25">
      <c r="A75" s="5" t="s">
        <v>147</v>
      </c>
      <c r="B75" s="5" t="s">
        <v>71</v>
      </c>
      <c r="C75" s="7">
        <v>91</v>
      </c>
      <c r="D75" s="8">
        <v>310</v>
      </c>
      <c r="E75" s="6"/>
      <c r="F75" s="6"/>
      <c r="G75" s="9">
        <v>-100</v>
      </c>
      <c r="H75" s="9">
        <v>-100</v>
      </c>
      <c r="I75" s="4"/>
    </row>
    <row r="76" spans="1:9" outlineLevel="2" x14ac:dyDescent="0.25">
      <c r="A76" s="10" t="s">
        <v>147</v>
      </c>
      <c r="B76" s="10" t="s">
        <v>72</v>
      </c>
      <c r="C76" s="11">
        <v>347698.06</v>
      </c>
      <c r="D76" s="12">
        <v>1542440.32</v>
      </c>
      <c r="E76" s="11">
        <v>359338.54</v>
      </c>
      <c r="F76" s="12">
        <v>2184297.33</v>
      </c>
      <c r="G76" s="14">
        <v>3.3478702757214065</v>
      </c>
      <c r="H76" s="14">
        <v>41.613085555232374</v>
      </c>
      <c r="I76" s="4"/>
    </row>
    <row r="77" spans="1:9" outlineLevel="2" x14ac:dyDescent="0.25">
      <c r="A77" s="5" t="s">
        <v>147</v>
      </c>
      <c r="B77" s="5" t="s">
        <v>73</v>
      </c>
      <c r="C77" s="7">
        <v>982.8</v>
      </c>
      <c r="D77" s="8">
        <v>4854.6000000000004</v>
      </c>
      <c r="E77" s="7">
        <v>1337.7</v>
      </c>
      <c r="F77" s="8">
        <v>8028</v>
      </c>
      <c r="G77" s="9">
        <v>36.111111111111121</v>
      </c>
      <c r="H77" s="9">
        <v>65.368928439006282</v>
      </c>
      <c r="I77" s="4"/>
    </row>
    <row r="78" spans="1:9" outlineLevel="2" x14ac:dyDescent="0.25">
      <c r="A78" s="10" t="s">
        <v>147</v>
      </c>
      <c r="B78" s="10" t="s">
        <v>74</v>
      </c>
      <c r="C78" s="11">
        <v>10102.08</v>
      </c>
      <c r="D78" s="12">
        <v>44687.839999999997</v>
      </c>
      <c r="E78" s="13"/>
      <c r="F78" s="13"/>
      <c r="G78" s="14">
        <v>-100</v>
      </c>
      <c r="H78" s="14">
        <v>-100.00000000000001</v>
      </c>
      <c r="I78" s="4"/>
    </row>
    <row r="79" spans="1:9" outlineLevel="2" x14ac:dyDescent="0.25">
      <c r="A79" s="5" t="s">
        <v>147</v>
      </c>
      <c r="B79" s="5" t="s">
        <v>75</v>
      </c>
      <c r="C79" s="6"/>
      <c r="D79" s="6"/>
      <c r="E79" s="7">
        <v>647500</v>
      </c>
      <c r="F79" s="8">
        <v>3299349.66</v>
      </c>
      <c r="G79" s="9">
        <v>0</v>
      </c>
      <c r="H79" s="9">
        <v>0</v>
      </c>
      <c r="I79" s="4"/>
    </row>
    <row r="80" spans="1:9" outlineLevel="2" x14ac:dyDescent="0.25">
      <c r="A80" s="10" t="s">
        <v>147</v>
      </c>
      <c r="B80" s="10" t="s">
        <v>76</v>
      </c>
      <c r="C80" s="11">
        <v>12558</v>
      </c>
      <c r="D80" s="12">
        <v>50784</v>
      </c>
      <c r="E80" s="11">
        <v>14378</v>
      </c>
      <c r="F80" s="12">
        <v>76844</v>
      </c>
      <c r="G80" s="14">
        <v>14.492753623188406</v>
      </c>
      <c r="H80" s="14">
        <v>51.315374921235033</v>
      </c>
      <c r="I80" s="4"/>
    </row>
    <row r="81" spans="1:9" outlineLevel="2" x14ac:dyDescent="0.25">
      <c r="A81" s="5" t="s">
        <v>147</v>
      </c>
      <c r="B81" s="5" t="s">
        <v>77</v>
      </c>
      <c r="C81" s="7">
        <v>41614.300000000003</v>
      </c>
      <c r="D81" s="8">
        <v>186391.58</v>
      </c>
      <c r="E81" s="7">
        <v>88694</v>
      </c>
      <c r="F81" s="8">
        <v>527649.07999999996</v>
      </c>
      <c r="G81" s="9">
        <v>113.13346614024505</v>
      </c>
      <c r="H81" s="9">
        <v>183.086328255815</v>
      </c>
      <c r="I81" s="4"/>
    </row>
    <row r="82" spans="1:9" outlineLevel="2" x14ac:dyDescent="0.25">
      <c r="A82" s="10" t="s">
        <v>147</v>
      </c>
      <c r="B82" s="10" t="s">
        <v>78</v>
      </c>
      <c r="C82" s="11">
        <v>42800</v>
      </c>
      <c r="D82" s="12">
        <v>140436.48000000001</v>
      </c>
      <c r="E82" s="11">
        <v>129000</v>
      </c>
      <c r="F82" s="12">
        <v>715119.73</v>
      </c>
      <c r="G82" s="14">
        <v>201.4018691588785</v>
      </c>
      <c r="H82" s="14">
        <v>409.21222890234787</v>
      </c>
      <c r="I82" s="4"/>
    </row>
    <row r="83" spans="1:9" outlineLevel="2" x14ac:dyDescent="0.25">
      <c r="A83" s="5" t="s">
        <v>147</v>
      </c>
      <c r="B83" s="5" t="s">
        <v>79</v>
      </c>
      <c r="C83" s="7">
        <v>3985.8</v>
      </c>
      <c r="D83" s="8">
        <v>20467.3</v>
      </c>
      <c r="E83" s="7">
        <v>3003</v>
      </c>
      <c r="F83" s="8">
        <v>18626</v>
      </c>
      <c r="G83" s="9">
        <v>-24.657534246575345</v>
      </c>
      <c r="H83" s="9">
        <v>-8.9963014173828473</v>
      </c>
      <c r="I83" s="4"/>
    </row>
    <row r="84" spans="1:9" outlineLevel="2" x14ac:dyDescent="0.25">
      <c r="A84" s="10" t="s">
        <v>147</v>
      </c>
      <c r="B84" s="10" t="s">
        <v>80</v>
      </c>
      <c r="C84" s="11">
        <v>23882.04</v>
      </c>
      <c r="D84" s="12">
        <v>121498.54</v>
      </c>
      <c r="E84" s="11">
        <v>41762</v>
      </c>
      <c r="F84" s="12">
        <v>249971.75</v>
      </c>
      <c r="G84" s="14">
        <v>74.867808612664575</v>
      </c>
      <c r="H84" s="14">
        <v>105.74053811675434</v>
      </c>
      <c r="I84" s="4"/>
    </row>
    <row r="85" spans="1:9" outlineLevel="2" x14ac:dyDescent="0.25">
      <c r="A85" s="5" t="s">
        <v>147</v>
      </c>
      <c r="B85" s="5" t="s">
        <v>81</v>
      </c>
      <c r="C85" s="7">
        <v>16052.4</v>
      </c>
      <c r="D85" s="8">
        <v>63957.41</v>
      </c>
      <c r="E85" s="7">
        <v>120409.45</v>
      </c>
      <c r="F85" s="8">
        <v>567480.11</v>
      </c>
      <c r="G85" s="9">
        <v>650.10247688819118</v>
      </c>
      <c r="H85" s="9">
        <v>787.27812774157042</v>
      </c>
      <c r="I85" s="4"/>
    </row>
    <row r="86" spans="1:9" outlineLevel="2" x14ac:dyDescent="0.25">
      <c r="A86" s="10" t="s">
        <v>147</v>
      </c>
      <c r="B86" s="10" t="s">
        <v>82</v>
      </c>
      <c r="C86" s="11">
        <v>1245.9000000000001</v>
      </c>
      <c r="D86" s="12">
        <v>5081.05</v>
      </c>
      <c r="E86" s="11">
        <v>28692.3</v>
      </c>
      <c r="F86" s="12">
        <v>151192.79999999999</v>
      </c>
      <c r="G86" s="14">
        <v>2202.937635444257</v>
      </c>
      <c r="H86" s="14">
        <v>2875.6211806614774</v>
      </c>
      <c r="I86" s="4"/>
    </row>
    <row r="87" spans="1:9" outlineLevel="1" x14ac:dyDescent="0.25">
      <c r="A87" s="15" t="s">
        <v>148</v>
      </c>
      <c r="B87" s="15"/>
      <c r="C87" s="16">
        <f>SUBTOTAL(9,C74:C86)</f>
        <v>501012.38</v>
      </c>
      <c r="D87" s="17">
        <f>SUBTOTAL(9,D74:D86)</f>
        <v>2180909.12</v>
      </c>
      <c r="E87" s="16">
        <f>SUBTOTAL(9,E74:E86)</f>
        <v>1435212.99</v>
      </c>
      <c r="F87" s="17">
        <f>SUBTOTAL(9,F74:F86)</f>
        <v>7805173.8100000005</v>
      </c>
      <c r="G87" s="18"/>
      <c r="H87" s="18"/>
      <c r="I87" s="4"/>
    </row>
    <row r="88" spans="1:9" outlineLevel="2" x14ac:dyDescent="0.25">
      <c r="A88" s="5" t="s">
        <v>149</v>
      </c>
      <c r="B88" s="5" t="s">
        <v>83</v>
      </c>
      <c r="C88" s="7">
        <v>145.6</v>
      </c>
      <c r="D88" s="8">
        <v>625.79</v>
      </c>
      <c r="E88" s="6"/>
      <c r="F88" s="6"/>
      <c r="G88" s="9">
        <v>-100</v>
      </c>
      <c r="H88" s="9">
        <v>-100</v>
      </c>
      <c r="I88" s="4"/>
    </row>
    <row r="89" spans="1:9" outlineLevel="2" x14ac:dyDescent="0.25">
      <c r="A89" s="10" t="s">
        <v>149</v>
      </c>
      <c r="B89" s="10" t="s">
        <v>84</v>
      </c>
      <c r="C89" s="11">
        <v>83032.399999999994</v>
      </c>
      <c r="D89" s="12">
        <v>364822.11</v>
      </c>
      <c r="E89" s="11">
        <v>34872.239999999998</v>
      </c>
      <c r="F89" s="12">
        <v>65696.69</v>
      </c>
      <c r="G89" s="14">
        <v>-58.00164754963123</v>
      </c>
      <c r="H89" s="14">
        <v>-81.992130356353684</v>
      </c>
      <c r="I89" s="4"/>
    </row>
    <row r="90" spans="1:9" outlineLevel="2" x14ac:dyDescent="0.25">
      <c r="A90" s="5" t="s">
        <v>149</v>
      </c>
      <c r="B90" s="5" t="s">
        <v>85</v>
      </c>
      <c r="C90" s="7">
        <v>2379</v>
      </c>
      <c r="D90" s="8">
        <v>9111.2199999999993</v>
      </c>
      <c r="E90" s="6"/>
      <c r="F90" s="6"/>
      <c r="G90" s="9">
        <v>-100</v>
      </c>
      <c r="H90" s="9">
        <v>-100</v>
      </c>
      <c r="I90" s="4"/>
    </row>
    <row r="91" spans="1:9" outlineLevel="2" x14ac:dyDescent="0.25">
      <c r="A91" s="10" t="s">
        <v>149</v>
      </c>
      <c r="B91" s="10" t="s">
        <v>86</v>
      </c>
      <c r="C91" s="11">
        <v>116228.36</v>
      </c>
      <c r="D91" s="12">
        <v>505527.03999999998</v>
      </c>
      <c r="E91" s="11">
        <v>110044.4</v>
      </c>
      <c r="F91" s="12">
        <v>576782.03</v>
      </c>
      <c r="G91" s="14">
        <v>-5.3205259026282459</v>
      </c>
      <c r="H91" s="14">
        <v>14.095188656970763</v>
      </c>
      <c r="I91" s="4"/>
    </row>
    <row r="92" spans="1:9" outlineLevel="2" x14ac:dyDescent="0.25">
      <c r="A92" s="5" t="s">
        <v>149</v>
      </c>
      <c r="B92" s="5" t="s">
        <v>87</v>
      </c>
      <c r="C92" s="6"/>
      <c r="D92" s="6"/>
      <c r="E92" s="7">
        <v>9238.34</v>
      </c>
      <c r="F92" s="8">
        <v>52080.78</v>
      </c>
      <c r="G92" s="9">
        <v>0</v>
      </c>
      <c r="H92" s="9">
        <v>0</v>
      </c>
      <c r="I92" s="4"/>
    </row>
    <row r="93" spans="1:9" outlineLevel="2" x14ac:dyDescent="0.25">
      <c r="A93" s="10" t="s">
        <v>149</v>
      </c>
      <c r="B93" s="10" t="s">
        <v>88</v>
      </c>
      <c r="C93" s="13"/>
      <c r="D93" s="13"/>
      <c r="E93" s="11">
        <v>24156</v>
      </c>
      <c r="F93" s="12">
        <v>132660</v>
      </c>
      <c r="G93" s="14">
        <v>0</v>
      </c>
      <c r="H93" s="14">
        <v>0</v>
      </c>
      <c r="I93" s="4"/>
    </row>
    <row r="94" spans="1:9" outlineLevel="2" x14ac:dyDescent="0.25">
      <c r="A94" s="5" t="s">
        <v>149</v>
      </c>
      <c r="B94" s="5" t="s">
        <v>89</v>
      </c>
      <c r="C94" s="7">
        <v>39276.5</v>
      </c>
      <c r="D94" s="8">
        <v>158021.47</v>
      </c>
      <c r="E94" s="7">
        <v>5780.23</v>
      </c>
      <c r="F94" s="8">
        <v>36131.18</v>
      </c>
      <c r="G94" s="9">
        <v>-85.283235522513479</v>
      </c>
      <c r="H94" s="9">
        <v>-77.135271555188041</v>
      </c>
      <c r="I94" s="4"/>
    </row>
    <row r="95" spans="1:9" outlineLevel="2" x14ac:dyDescent="0.25">
      <c r="A95" s="10" t="s">
        <v>149</v>
      </c>
      <c r="B95" s="10" t="s">
        <v>90</v>
      </c>
      <c r="C95" s="11">
        <v>19616.54</v>
      </c>
      <c r="D95" s="12">
        <v>88631.039999999994</v>
      </c>
      <c r="E95" s="13"/>
      <c r="F95" s="13"/>
      <c r="G95" s="14">
        <v>-100</v>
      </c>
      <c r="H95" s="14">
        <v>-100.00000000000001</v>
      </c>
      <c r="I95" s="4"/>
    </row>
    <row r="96" spans="1:9" outlineLevel="2" x14ac:dyDescent="0.25">
      <c r="A96" s="5" t="s">
        <v>149</v>
      </c>
      <c r="B96" s="5" t="s">
        <v>91</v>
      </c>
      <c r="C96" s="7">
        <v>3253.25</v>
      </c>
      <c r="D96" s="8">
        <v>14371.9</v>
      </c>
      <c r="E96" s="6"/>
      <c r="F96" s="6"/>
      <c r="G96" s="9">
        <v>-100</v>
      </c>
      <c r="H96" s="9">
        <v>-100</v>
      </c>
      <c r="I96" s="4"/>
    </row>
    <row r="97" spans="1:9" outlineLevel="2" x14ac:dyDescent="0.25">
      <c r="A97" s="10" t="s">
        <v>149</v>
      </c>
      <c r="B97" s="10" t="s">
        <v>92</v>
      </c>
      <c r="C97" s="11">
        <v>19800.060000000001</v>
      </c>
      <c r="D97" s="12">
        <v>84423.26</v>
      </c>
      <c r="E97" s="11">
        <v>2088.7199999999998</v>
      </c>
      <c r="F97" s="12">
        <v>12095.57</v>
      </c>
      <c r="G97" s="14">
        <v>-89.450941057754363</v>
      </c>
      <c r="H97" s="14">
        <v>-85.672704418189966</v>
      </c>
      <c r="I97" s="4"/>
    </row>
    <row r="98" spans="1:9" outlineLevel="2" x14ac:dyDescent="0.25">
      <c r="A98" s="5" t="s">
        <v>149</v>
      </c>
      <c r="B98" s="5" t="s">
        <v>93</v>
      </c>
      <c r="C98" s="7">
        <v>13963.04</v>
      </c>
      <c r="D98" s="8">
        <v>57697.99</v>
      </c>
      <c r="E98" s="7">
        <v>13873.86</v>
      </c>
      <c r="F98" s="8">
        <v>40476.730000000003</v>
      </c>
      <c r="G98" s="9">
        <v>-0.63868613138686336</v>
      </c>
      <c r="H98" s="9">
        <v>-29.847244245423447</v>
      </c>
      <c r="I98" s="4"/>
    </row>
    <row r="99" spans="1:9" outlineLevel="2" x14ac:dyDescent="0.25">
      <c r="A99" s="10" t="s">
        <v>149</v>
      </c>
      <c r="B99" s="10" t="s">
        <v>94</v>
      </c>
      <c r="C99" s="11">
        <v>458.64</v>
      </c>
      <c r="D99" s="12">
        <v>2684.4</v>
      </c>
      <c r="E99" s="11">
        <v>177.45</v>
      </c>
      <c r="F99" s="12">
        <v>566.4</v>
      </c>
      <c r="G99" s="14">
        <v>-61.30952380952381</v>
      </c>
      <c r="H99" s="14">
        <v>-78.900312919088066</v>
      </c>
      <c r="I99" s="4"/>
    </row>
    <row r="100" spans="1:9" outlineLevel="2" x14ac:dyDescent="0.25">
      <c r="A100" s="5" t="s">
        <v>149</v>
      </c>
      <c r="B100" s="5" t="s">
        <v>95</v>
      </c>
      <c r="C100" s="7">
        <v>25342.04</v>
      </c>
      <c r="D100" s="8">
        <v>104894.39999999999</v>
      </c>
      <c r="E100" s="7">
        <v>24360</v>
      </c>
      <c r="F100" s="8">
        <v>140845.6</v>
      </c>
      <c r="G100" s="9">
        <v>-3.8751418591399935</v>
      </c>
      <c r="H100" s="9">
        <v>34.273707652648767</v>
      </c>
      <c r="I100" s="4"/>
    </row>
    <row r="101" spans="1:9" outlineLevel="2" x14ac:dyDescent="0.25">
      <c r="A101" s="10" t="s">
        <v>149</v>
      </c>
      <c r="B101" s="10" t="s">
        <v>96</v>
      </c>
      <c r="C101" s="11">
        <v>95055.49</v>
      </c>
      <c r="D101" s="12">
        <v>449048.66</v>
      </c>
      <c r="E101" s="11">
        <v>233803.6</v>
      </c>
      <c r="F101" s="12">
        <v>1079347.3500000001</v>
      </c>
      <c r="G101" s="14">
        <v>145.96538295683919</v>
      </c>
      <c r="H101" s="14">
        <v>140.36311565877966</v>
      </c>
      <c r="I101" s="4"/>
    </row>
    <row r="102" spans="1:9" outlineLevel="1" x14ac:dyDescent="0.25">
      <c r="A102" s="15" t="s">
        <v>150</v>
      </c>
      <c r="B102" s="15"/>
      <c r="C102" s="16">
        <f>SUBTOTAL(9,C88:C101)</f>
        <v>418550.92</v>
      </c>
      <c r="D102" s="17">
        <f>SUBTOTAL(9,D88:D101)</f>
        <v>1839859.2799999996</v>
      </c>
      <c r="E102" s="16">
        <f>SUBTOTAL(9,E88:E101)</f>
        <v>458394.83999999997</v>
      </c>
      <c r="F102" s="17">
        <f>SUBTOTAL(9,F88:F101)</f>
        <v>2136682.33</v>
      </c>
      <c r="G102" s="18">
        <f>(E102/C102-1)*100</f>
        <v>9.5194916785752213</v>
      </c>
      <c r="H102" s="18">
        <f>(F102/D102-1)*100</f>
        <v>16.13292131776516</v>
      </c>
      <c r="I102" s="4"/>
    </row>
    <row r="103" spans="1:9" outlineLevel="2" x14ac:dyDescent="0.25">
      <c r="A103" s="5" t="s">
        <v>151</v>
      </c>
      <c r="B103" s="5" t="s">
        <v>97</v>
      </c>
      <c r="C103" s="7">
        <v>77528.81</v>
      </c>
      <c r="D103" s="8">
        <v>357630.98</v>
      </c>
      <c r="E103" s="7">
        <v>52934.73</v>
      </c>
      <c r="F103" s="8">
        <v>350338.97</v>
      </c>
      <c r="G103" s="9">
        <v>-31.722504189087896</v>
      </c>
      <c r="H103" s="9">
        <v>-2.0389760417288261</v>
      </c>
      <c r="I103" s="4"/>
    </row>
    <row r="104" spans="1:9" outlineLevel="2" x14ac:dyDescent="0.25">
      <c r="A104" s="10" t="s">
        <v>151</v>
      </c>
      <c r="B104" s="10" t="s">
        <v>98</v>
      </c>
      <c r="C104" s="11">
        <v>68785.8</v>
      </c>
      <c r="D104" s="12">
        <v>291657.45</v>
      </c>
      <c r="E104" s="11">
        <v>74065.84</v>
      </c>
      <c r="F104" s="12">
        <v>428210.18</v>
      </c>
      <c r="G104" s="14">
        <v>7.6760610474836275</v>
      </c>
      <c r="H104" s="14">
        <v>46.819558355186871</v>
      </c>
      <c r="I104" s="4"/>
    </row>
    <row r="105" spans="1:9" outlineLevel="2" x14ac:dyDescent="0.25">
      <c r="A105" s="5" t="s">
        <v>151</v>
      </c>
      <c r="B105" s="5" t="s">
        <v>99</v>
      </c>
      <c r="C105" s="7">
        <v>513</v>
      </c>
      <c r="D105" s="8">
        <v>2931.26</v>
      </c>
      <c r="E105" s="6"/>
      <c r="F105" s="6"/>
      <c r="G105" s="9">
        <v>-100</v>
      </c>
      <c r="H105" s="9">
        <v>-99.999999999999986</v>
      </c>
      <c r="I105" s="4"/>
    </row>
    <row r="106" spans="1:9" outlineLevel="2" x14ac:dyDescent="0.25">
      <c r="A106" s="10" t="s">
        <v>151</v>
      </c>
      <c r="B106" s="10" t="s">
        <v>100</v>
      </c>
      <c r="C106" s="11">
        <v>15749.5</v>
      </c>
      <c r="D106" s="12">
        <v>60570.59</v>
      </c>
      <c r="E106" s="11">
        <v>24502.52</v>
      </c>
      <c r="F106" s="12">
        <v>120621.74</v>
      </c>
      <c r="G106" s="14">
        <v>55.576494491888631</v>
      </c>
      <c r="H106" s="14">
        <v>99.142422089664322</v>
      </c>
      <c r="I106" s="4"/>
    </row>
    <row r="107" spans="1:9" outlineLevel="2" x14ac:dyDescent="0.25">
      <c r="A107" s="5" t="s">
        <v>151</v>
      </c>
      <c r="B107" s="5" t="s">
        <v>101</v>
      </c>
      <c r="C107" s="7">
        <v>603</v>
      </c>
      <c r="D107" s="8">
        <v>2594.52</v>
      </c>
      <c r="E107" s="7">
        <v>8717.2000000000007</v>
      </c>
      <c r="F107" s="8">
        <v>56955.59</v>
      </c>
      <c r="G107" s="9">
        <v>1345.6384742951909</v>
      </c>
      <c r="H107" s="9">
        <v>2095.2264773445572</v>
      </c>
      <c r="I107" s="4"/>
    </row>
    <row r="108" spans="1:9" outlineLevel="2" x14ac:dyDescent="0.25">
      <c r="A108" s="10" t="s">
        <v>151</v>
      </c>
      <c r="B108" s="10" t="s">
        <v>102</v>
      </c>
      <c r="C108" s="11">
        <v>14140</v>
      </c>
      <c r="D108" s="12">
        <v>56964.25</v>
      </c>
      <c r="E108" s="13"/>
      <c r="F108" s="13"/>
      <c r="G108" s="14">
        <v>-100</v>
      </c>
      <c r="H108" s="14">
        <v>-100</v>
      </c>
      <c r="I108" s="4"/>
    </row>
    <row r="109" spans="1:9" outlineLevel="2" x14ac:dyDescent="0.25">
      <c r="A109" s="5" t="s">
        <v>151</v>
      </c>
      <c r="B109" s="5" t="s">
        <v>103</v>
      </c>
      <c r="C109" s="7">
        <v>147049.51999999999</v>
      </c>
      <c r="D109" s="8">
        <v>659552.4</v>
      </c>
      <c r="E109" s="7">
        <v>84652.64</v>
      </c>
      <c r="F109" s="8">
        <v>547945.61</v>
      </c>
      <c r="G109" s="9">
        <v>-42.432562853656371</v>
      </c>
      <c r="H109" s="9">
        <v>-16.921595615450727</v>
      </c>
      <c r="I109" s="4"/>
    </row>
    <row r="110" spans="1:9" outlineLevel="2" x14ac:dyDescent="0.25">
      <c r="A110" s="10" t="s">
        <v>151</v>
      </c>
      <c r="B110" s="10" t="s">
        <v>104</v>
      </c>
      <c r="C110" s="11">
        <v>7562.1</v>
      </c>
      <c r="D110" s="12">
        <v>28509</v>
      </c>
      <c r="E110" s="13"/>
      <c r="F110" s="13"/>
      <c r="G110" s="14">
        <v>-100</v>
      </c>
      <c r="H110" s="14">
        <v>-100</v>
      </c>
      <c r="I110" s="4"/>
    </row>
    <row r="111" spans="1:9" outlineLevel="2" x14ac:dyDescent="0.25">
      <c r="A111" s="5" t="s">
        <v>151</v>
      </c>
      <c r="B111" s="5" t="s">
        <v>105</v>
      </c>
      <c r="C111" s="7">
        <v>36658.870000000003</v>
      </c>
      <c r="D111" s="8">
        <v>213796.1</v>
      </c>
      <c r="E111" s="7">
        <v>342693.22</v>
      </c>
      <c r="F111" s="8">
        <v>1938996.76</v>
      </c>
      <c r="G111" s="9">
        <v>834.81664874012745</v>
      </c>
      <c r="H111" s="9">
        <v>806.93738566793309</v>
      </c>
      <c r="I111" s="4"/>
    </row>
    <row r="112" spans="1:9" outlineLevel="1" x14ac:dyDescent="0.25">
      <c r="A112" s="15" t="s">
        <v>152</v>
      </c>
      <c r="B112" s="15"/>
      <c r="C112" s="16">
        <f>SUBTOTAL(9,C103:C111)</f>
        <v>368590.6</v>
      </c>
      <c r="D112" s="17">
        <f>SUBTOTAL(9,D103:D111)</f>
        <v>1674206.55</v>
      </c>
      <c r="E112" s="16">
        <f>SUBTOTAL(9,E103:E111)</f>
        <v>587566.14999999991</v>
      </c>
      <c r="F112" s="17">
        <f>SUBTOTAL(9,F103:F111)</f>
        <v>3443068.8499999996</v>
      </c>
      <c r="G112" s="18"/>
      <c r="H112" s="18"/>
      <c r="I112" s="4"/>
    </row>
    <row r="113" spans="1:9" outlineLevel="2" x14ac:dyDescent="0.25">
      <c r="A113" s="10" t="s">
        <v>153</v>
      </c>
      <c r="B113" s="10" t="s">
        <v>106</v>
      </c>
      <c r="C113" s="11">
        <v>16162515.539999999</v>
      </c>
      <c r="D113" s="12">
        <v>54679947.100000001</v>
      </c>
      <c r="E113" s="11">
        <v>39962214.25</v>
      </c>
      <c r="F113" s="12">
        <v>189018664.84</v>
      </c>
      <c r="G113" s="14">
        <v>147.25244131149651</v>
      </c>
      <c r="H113" s="14">
        <v>245.6818721757688</v>
      </c>
      <c r="I113" s="4"/>
    </row>
    <row r="114" spans="1:9" outlineLevel="2" x14ac:dyDescent="0.25">
      <c r="A114" s="5" t="s">
        <v>153</v>
      </c>
      <c r="B114" s="5" t="s">
        <v>107</v>
      </c>
      <c r="C114" s="7">
        <v>1018588.2</v>
      </c>
      <c r="D114" s="8">
        <v>3915642.25</v>
      </c>
      <c r="E114" s="7">
        <v>1201063.24</v>
      </c>
      <c r="F114" s="8">
        <v>6301294.5099999998</v>
      </c>
      <c r="G114" s="9">
        <v>17.914505587243209</v>
      </c>
      <c r="H114" s="9">
        <v>60.926205911686637</v>
      </c>
      <c r="I114" s="4"/>
    </row>
    <row r="115" spans="1:9" outlineLevel="2" x14ac:dyDescent="0.25">
      <c r="A115" s="10" t="s">
        <v>153</v>
      </c>
      <c r="B115" s="10" t="s">
        <v>108</v>
      </c>
      <c r="C115" s="11">
        <v>10319.4</v>
      </c>
      <c r="D115" s="12">
        <v>48195</v>
      </c>
      <c r="E115" s="13"/>
      <c r="F115" s="13"/>
      <c r="G115" s="14">
        <v>-100</v>
      </c>
      <c r="H115" s="14">
        <v>-100</v>
      </c>
      <c r="I115" s="4"/>
    </row>
    <row r="116" spans="1:9" outlineLevel="1" x14ac:dyDescent="0.25">
      <c r="A116" s="15" t="s">
        <v>154</v>
      </c>
      <c r="B116" s="15"/>
      <c r="C116" s="16">
        <f>SUBTOTAL(9,C113:C115)</f>
        <v>17191423.139999997</v>
      </c>
      <c r="D116" s="17">
        <f>SUBTOTAL(9,D113:D115)</f>
        <v>58643784.350000001</v>
      </c>
      <c r="E116" s="19">
        <f>SUBTOTAL(9,E113:E115)</f>
        <v>41163277.490000002</v>
      </c>
      <c r="F116" s="19">
        <f>SUBTOTAL(9,F113:F115)</f>
        <v>195319959.34999999</v>
      </c>
      <c r="G116" s="18">
        <f>(E116/C116-1)*100</f>
        <v>139.44077901394735</v>
      </c>
      <c r="H116" s="18">
        <f>(F116/D116-1)*100</f>
        <v>233.06165609007115</v>
      </c>
      <c r="I116" s="4"/>
    </row>
    <row r="117" spans="1:9" outlineLevel="2" x14ac:dyDescent="0.25">
      <c r="A117" s="5" t="s">
        <v>155</v>
      </c>
      <c r="B117" s="5" t="s">
        <v>109</v>
      </c>
      <c r="C117" s="7">
        <v>782365.45</v>
      </c>
      <c r="D117" s="8">
        <v>2921482.58</v>
      </c>
      <c r="E117" s="7">
        <v>568630.9</v>
      </c>
      <c r="F117" s="8">
        <v>2733243.97</v>
      </c>
      <c r="G117" s="9">
        <v>-27.31901696323629</v>
      </c>
      <c r="H117" s="9">
        <v>-6.4432562866761929</v>
      </c>
      <c r="I117" s="4"/>
    </row>
    <row r="118" spans="1:9" outlineLevel="2" x14ac:dyDescent="0.25">
      <c r="A118" s="10" t="s">
        <v>155</v>
      </c>
      <c r="B118" s="10" t="s">
        <v>110</v>
      </c>
      <c r="C118" s="11">
        <v>12836.46</v>
      </c>
      <c r="D118" s="12">
        <v>58647.6</v>
      </c>
      <c r="E118" s="11">
        <v>1605.24</v>
      </c>
      <c r="F118" s="12">
        <v>8370</v>
      </c>
      <c r="G118" s="14">
        <v>-87.494683113568698</v>
      </c>
      <c r="H118" s="14">
        <v>-85.728316248235231</v>
      </c>
      <c r="I118" s="4"/>
    </row>
    <row r="119" spans="1:9" outlineLevel="2" x14ac:dyDescent="0.25">
      <c r="A119" s="5" t="s">
        <v>155</v>
      </c>
      <c r="B119" s="5" t="s">
        <v>111</v>
      </c>
      <c r="C119" s="7">
        <v>12078.68</v>
      </c>
      <c r="D119" s="8">
        <v>62297.03</v>
      </c>
      <c r="E119" s="7">
        <v>51390</v>
      </c>
      <c r="F119" s="8">
        <v>290823.62</v>
      </c>
      <c r="G119" s="9">
        <v>325.46039799050891</v>
      </c>
      <c r="H119" s="9">
        <v>366.83384424586535</v>
      </c>
      <c r="I119" s="4"/>
    </row>
    <row r="120" spans="1:9" outlineLevel="2" x14ac:dyDescent="0.25">
      <c r="A120" s="10" t="s">
        <v>155</v>
      </c>
      <c r="B120" s="10" t="s">
        <v>112</v>
      </c>
      <c r="C120" s="11">
        <v>34507.230000000003</v>
      </c>
      <c r="D120" s="12">
        <v>148084.87</v>
      </c>
      <c r="E120" s="11">
        <v>27612</v>
      </c>
      <c r="F120" s="12">
        <v>131434.1</v>
      </c>
      <c r="G120" s="14">
        <v>-19.981986383723072</v>
      </c>
      <c r="H120" s="14">
        <v>-11.244072402535108</v>
      </c>
      <c r="I120" s="4"/>
    </row>
    <row r="121" spans="1:9" outlineLevel="1" x14ac:dyDescent="0.25">
      <c r="A121" s="20" t="s">
        <v>156</v>
      </c>
      <c r="B121" s="15"/>
      <c r="C121" s="16">
        <f>SUBTOTAL(9,C117:C120)</f>
        <v>841787.82</v>
      </c>
      <c r="D121" s="17">
        <f>SUBTOTAL(9,D117:D120)</f>
        <v>3190512.08</v>
      </c>
      <c r="E121" s="16">
        <f>SUBTOTAL(9,E117:E120)</f>
        <v>649238.14</v>
      </c>
      <c r="F121" s="17">
        <f>SUBTOTAL(9,F117:F120)</f>
        <v>3163871.6900000004</v>
      </c>
      <c r="G121" s="18">
        <f>(E121/C121-1)*100</f>
        <v>-22.873897130039246</v>
      </c>
      <c r="H121" s="18">
        <f>(F121/D121-1)*100</f>
        <v>-0.83498790576588267</v>
      </c>
      <c r="I121" s="4"/>
    </row>
    <row r="122" spans="1:9" outlineLevel="2" x14ac:dyDescent="0.25">
      <c r="A122" s="5" t="s">
        <v>157</v>
      </c>
      <c r="B122" s="5" t="s">
        <v>113</v>
      </c>
      <c r="C122" s="7">
        <v>40676.85</v>
      </c>
      <c r="D122" s="8">
        <v>192184.49</v>
      </c>
      <c r="E122" s="7">
        <v>92432.68</v>
      </c>
      <c r="F122" s="8">
        <v>668689.17000000004</v>
      </c>
      <c r="G122" s="9">
        <v>127.23657313680876</v>
      </c>
      <c r="H122" s="9">
        <v>247.94127767542537</v>
      </c>
      <c r="I122" s="4"/>
    </row>
    <row r="123" spans="1:9" outlineLevel="2" x14ac:dyDescent="0.25">
      <c r="A123" s="10" t="s">
        <v>157</v>
      </c>
      <c r="B123" s="10" t="s">
        <v>114</v>
      </c>
      <c r="C123" s="11">
        <v>1213512.335</v>
      </c>
      <c r="D123" s="12">
        <v>4591035.25</v>
      </c>
      <c r="E123" s="11">
        <v>931372.9</v>
      </c>
      <c r="F123" s="12">
        <v>4716667.3899999997</v>
      </c>
      <c r="G123" s="14">
        <v>-23.249820118227305</v>
      </c>
      <c r="H123" s="14">
        <v>2.736466464726004</v>
      </c>
      <c r="I123" s="4"/>
    </row>
    <row r="124" spans="1:9" outlineLevel="2" x14ac:dyDescent="0.25">
      <c r="A124" s="5" t="s">
        <v>157</v>
      </c>
      <c r="B124" s="5" t="s">
        <v>115</v>
      </c>
      <c r="C124" s="7">
        <v>210498.53</v>
      </c>
      <c r="D124" s="8">
        <v>628767.1</v>
      </c>
      <c r="E124" s="7">
        <v>68866.5</v>
      </c>
      <c r="F124" s="8">
        <v>195591.02</v>
      </c>
      <c r="G124" s="9">
        <v>-67.284094573011984</v>
      </c>
      <c r="H124" s="9">
        <v>-68.892930307581281</v>
      </c>
      <c r="I124" s="4"/>
    </row>
    <row r="125" spans="1:9" outlineLevel="2" x14ac:dyDescent="0.25">
      <c r="A125" s="10" t="s">
        <v>157</v>
      </c>
      <c r="B125" s="10" t="s">
        <v>116</v>
      </c>
      <c r="C125" s="11">
        <v>382256.82</v>
      </c>
      <c r="D125" s="12">
        <v>1021553.58</v>
      </c>
      <c r="E125" s="11">
        <v>340402.34</v>
      </c>
      <c r="F125" s="12">
        <v>1265377.0900000001</v>
      </c>
      <c r="G125" s="14">
        <v>-10.949308896568537</v>
      </c>
      <c r="H125" s="14">
        <v>23.867912048235407</v>
      </c>
      <c r="I125" s="4"/>
    </row>
    <row r="126" spans="1:9" outlineLevel="2" x14ac:dyDescent="0.25">
      <c r="A126" s="5" t="s">
        <v>157</v>
      </c>
      <c r="B126" s="5" t="s">
        <v>117</v>
      </c>
      <c r="C126" s="7">
        <v>86985.31</v>
      </c>
      <c r="D126" s="8">
        <v>343523.36</v>
      </c>
      <c r="E126" s="7">
        <v>84551.78</v>
      </c>
      <c r="F126" s="8">
        <v>433172.68</v>
      </c>
      <c r="G126" s="9">
        <v>-2.7976333015310275</v>
      </c>
      <c r="H126" s="9">
        <v>26.097008366476157</v>
      </c>
      <c r="I126" s="4"/>
    </row>
    <row r="127" spans="1:9" outlineLevel="2" x14ac:dyDescent="0.25">
      <c r="A127" s="10" t="s">
        <v>157</v>
      </c>
      <c r="B127" s="10" t="s">
        <v>118</v>
      </c>
      <c r="C127" s="11">
        <v>334097.25</v>
      </c>
      <c r="D127" s="12">
        <v>1309471.96</v>
      </c>
      <c r="E127" s="11">
        <v>299789.36</v>
      </c>
      <c r="F127" s="12">
        <v>1426133.93</v>
      </c>
      <c r="G127" s="14">
        <v>-10.26883340105314</v>
      </c>
      <c r="H127" s="14">
        <v>8.9090850024768731</v>
      </c>
      <c r="I127" s="4"/>
    </row>
    <row r="128" spans="1:9" outlineLevel="2" x14ac:dyDescent="0.25">
      <c r="A128" s="5" t="s">
        <v>157</v>
      </c>
      <c r="B128" s="5" t="s">
        <v>119</v>
      </c>
      <c r="C128" s="7">
        <v>5755.8</v>
      </c>
      <c r="D128" s="8">
        <v>9512.68</v>
      </c>
      <c r="E128" s="6"/>
      <c r="F128" s="6"/>
      <c r="G128" s="9">
        <v>-100</v>
      </c>
      <c r="H128" s="9">
        <v>-100</v>
      </c>
      <c r="I128" s="4"/>
    </row>
    <row r="129" spans="1:9" outlineLevel="2" x14ac:dyDescent="0.25">
      <c r="A129" s="10" t="s">
        <v>157</v>
      </c>
      <c r="B129" s="10" t="s">
        <v>120</v>
      </c>
      <c r="C129" s="11">
        <v>67035.94</v>
      </c>
      <c r="D129" s="12">
        <v>228613.88</v>
      </c>
      <c r="E129" s="11">
        <v>52703</v>
      </c>
      <c r="F129" s="12">
        <v>308260.55</v>
      </c>
      <c r="G129" s="14">
        <v>-21.380978621318658</v>
      </c>
      <c r="H129" s="14">
        <v>34.838947661445566</v>
      </c>
      <c r="I129" s="4"/>
    </row>
    <row r="130" spans="1:9" outlineLevel="2" x14ac:dyDescent="0.25">
      <c r="A130" s="5" t="s">
        <v>157</v>
      </c>
      <c r="B130" s="5" t="s">
        <v>121</v>
      </c>
      <c r="C130" s="7">
        <v>2406881.84</v>
      </c>
      <c r="D130" s="8">
        <v>7315948.5</v>
      </c>
      <c r="E130" s="7">
        <v>3392834.34</v>
      </c>
      <c r="F130" s="8">
        <v>14652613.65</v>
      </c>
      <c r="G130" s="9">
        <v>40.963892934602889</v>
      </c>
      <c r="H130" s="9">
        <v>100.28317107481006</v>
      </c>
      <c r="I130" s="4"/>
    </row>
    <row r="131" spans="1:9" outlineLevel="2" x14ac:dyDescent="0.25">
      <c r="A131" s="10" t="s">
        <v>157</v>
      </c>
      <c r="B131" s="10" t="s">
        <v>122</v>
      </c>
      <c r="C131" s="11">
        <v>207516.54</v>
      </c>
      <c r="D131" s="12">
        <v>999076.83</v>
      </c>
      <c r="E131" s="11">
        <v>215939.17</v>
      </c>
      <c r="F131" s="12">
        <v>1510536.63</v>
      </c>
      <c r="G131" s="14">
        <v>4.0587752667811463</v>
      </c>
      <c r="H131" s="14">
        <v>51.19324006342935</v>
      </c>
      <c r="I131" s="4"/>
    </row>
    <row r="132" spans="1:9" outlineLevel="2" x14ac:dyDescent="0.25">
      <c r="A132" s="5" t="s">
        <v>157</v>
      </c>
      <c r="B132" s="5" t="s">
        <v>123</v>
      </c>
      <c r="C132" s="7">
        <v>420035.91</v>
      </c>
      <c r="D132" s="8">
        <v>1658714.77</v>
      </c>
      <c r="E132" s="7">
        <v>38624.949999999997</v>
      </c>
      <c r="F132" s="8">
        <v>152809.63</v>
      </c>
      <c r="G132" s="9">
        <v>-90.804369559735974</v>
      </c>
      <c r="H132" s="9">
        <v>-90.787467938203747</v>
      </c>
      <c r="I132" s="4"/>
    </row>
    <row r="133" spans="1:9" outlineLevel="2" x14ac:dyDescent="0.25">
      <c r="A133" s="10" t="s">
        <v>157</v>
      </c>
      <c r="B133" s="10" t="s">
        <v>124</v>
      </c>
      <c r="C133" s="11">
        <v>780102.84</v>
      </c>
      <c r="D133" s="12">
        <v>2288721.59</v>
      </c>
      <c r="E133" s="13"/>
      <c r="F133" s="13"/>
      <c r="G133" s="14">
        <v>-100</v>
      </c>
      <c r="H133" s="14">
        <v>-100</v>
      </c>
      <c r="I133" s="4"/>
    </row>
    <row r="134" spans="1:9" outlineLevel="2" x14ac:dyDescent="0.25">
      <c r="A134" s="5" t="s">
        <v>157</v>
      </c>
      <c r="B134" s="5" t="s">
        <v>125</v>
      </c>
      <c r="C134" s="7">
        <v>1075719.06</v>
      </c>
      <c r="D134" s="8">
        <v>3713911.24</v>
      </c>
      <c r="E134" s="7">
        <v>436858.95</v>
      </c>
      <c r="F134" s="8">
        <v>2097579.3199999998</v>
      </c>
      <c r="G134" s="9">
        <v>-59.389122472181541</v>
      </c>
      <c r="H134" s="9">
        <v>-43.521016404258496</v>
      </c>
      <c r="I134" s="4"/>
    </row>
    <row r="135" spans="1:9" outlineLevel="2" x14ac:dyDescent="0.25">
      <c r="A135" s="10" t="s">
        <v>157</v>
      </c>
      <c r="B135" s="10" t="s">
        <v>126</v>
      </c>
      <c r="C135" s="11">
        <v>1474680.25</v>
      </c>
      <c r="D135" s="12">
        <v>3679718.35</v>
      </c>
      <c r="E135" s="11">
        <v>1924941.29</v>
      </c>
      <c r="F135" s="12">
        <v>8112033.2800000003</v>
      </c>
      <c r="G135" s="14">
        <v>30.532791091492545</v>
      </c>
      <c r="H135" s="14">
        <v>120.45255936503945</v>
      </c>
      <c r="I135" s="4"/>
    </row>
    <row r="136" spans="1:9" outlineLevel="2" x14ac:dyDescent="0.25">
      <c r="A136" s="5" t="s">
        <v>157</v>
      </c>
      <c r="B136" s="5" t="s">
        <v>127</v>
      </c>
      <c r="C136" s="7">
        <v>125945</v>
      </c>
      <c r="D136" s="8">
        <v>400169.61</v>
      </c>
      <c r="E136" s="7">
        <v>38683.5</v>
      </c>
      <c r="F136" s="8">
        <v>106916.93</v>
      </c>
      <c r="G136" s="9">
        <v>-69.28540235817222</v>
      </c>
      <c r="H136" s="9">
        <v>-73.282096559006575</v>
      </c>
      <c r="I136" s="4"/>
    </row>
    <row r="137" spans="1:9" outlineLevel="1" x14ac:dyDescent="0.25">
      <c r="A137" s="15" t="s">
        <v>158</v>
      </c>
      <c r="B137" s="15"/>
      <c r="C137" s="16">
        <f>SUBTOTAL(9,C122:C136)</f>
        <v>8831700.2750000004</v>
      </c>
      <c r="D137" s="17">
        <f>SUBTOTAL(9,D122:D136)</f>
        <v>28380923.190000005</v>
      </c>
      <c r="E137" s="16">
        <f>SUBTOTAL(9,E122:E136)</f>
        <v>7918000.7600000007</v>
      </c>
      <c r="F137" s="17">
        <f>SUBTOTAL(9,F122:F136)</f>
        <v>35646381.269999996</v>
      </c>
      <c r="G137" s="18">
        <f>(E137/C137-1)*100</f>
        <v>-10.345680747187714</v>
      </c>
      <c r="H137" s="18">
        <f>(F137/D137-1)*100</f>
        <v>25.599794733104275</v>
      </c>
      <c r="I137" s="4"/>
    </row>
    <row r="138" spans="1:9" outlineLevel="2" x14ac:dyDescent="0.25">
      <c r="A138" s="10" t="s">
        <v>159</v>
      </c>
      <c r="B138" s="10" t="s">
        <v>128</v>
      </c>
      <c r="C138" s="11">
        <v>3369753.55</v>
      </c>
      <c r="D138" s="12">
        <v>7881252.9699999997</v>
      </c>
      <c r="E138" s="11">
        <v>3203420.3</v>
      </c>
      <c r="F138" s="12">
        <v>9485230.4600000009</v>
      </c>
      <c r="G138" s="14">
        <v>-4.9360657250438988</v>
      </c>
      <c r="H138" s="14">
        <v>20.351808222696871</v>
      </c>
      <c r="I138" s="4"/>
    </row>
    <row r="139" spans="1:9" outlineLevel="1" x14ac:dyDescent="0.25">
      <c r="A139" s="15" t="s">
        <v>160</v>
      </c>
      <c r="B139" s="15"/>
      <c r="C139" s="16">
        <f>SUBTOTAL(9,C138:C138)</f>
        <v>3369753.55</v>
      </c>
      <c r="D139" s="17">
        <f>SUBTOTAL(9,D138:D138)</f>
        <v>7881252.9699999997</v>
      </c>
      <c r="E139" s="16">
        <f>SUBTOTAL(9,E138:E138)</f>
        <v>3203420.3</v>
      </c>
      <c r="F139" s="17">
        <f>SUBTOTAL(9,F138:F138)</f>
        <v>9485230.4600000009</v>
      </c>
      <c r="G139" s="18">
        <f>(E139/C139-1)*100</f>
        <v>-4.9360657250439033</v>
      </c>
      <c r="H139" s="18">
        <f>(F139/D139-1)*100</f>
        <v>20.351808222696867</v>
      </c>
      <c r="I139" s="4"/>
    </row>
    <row r="140" spans="1:9" outlineLevel="2" x14ac:dyDescent="0.25">
      <c r="A140" s="5" t="s">
        <v>161</v>
      </c>
      <c r="B140" s="5" t="s">
        <v>129</v>
      </c>
      <c r="C140" s="7">
        <v>60831.61</v>
      </c>
      <c r="D140" s="8">
        <v>339049.57</v>
      </c>
      <c r="E140" s="7">
        <v>107863.08</v>
      </c>
      <c r="F140" s="8">
        <v>640088.4</v>
      </c>
      <c r="G140" s="9">
        <v>77.314195695297229</v>
      </c>
      <c r="H140" s="9">
        <v>88.789031645136731</v>
      </c>
      <c r="I140" s="4"/>
    </row>
    <row r="141" spans="1:9" outlineLevel="2" x14ac:dyDescent="0.25">
      <c r="A141" s="10" t="s">
        <v>161</v>
      </c>
      <c r="B141" s="10" t="s">
        <v>130</v>
      </c>
      <c r="C141" s="11">
        <v>129684.1</v>
      </c>
      <c r="D141" s="12">
        <v>520382.5</v>
      </c>
      <c r="E141" s="11">
        <v>186863.04</v>
      </c>
      <c r="F141" s="12">
        <v>1059207.77</v>
      </c>
      <c r="G141" s="14">
        <v>44.090940986597431</v>
      </c>
      <c r="H141" s="14">
        <v>103.54407959529769</v>
      </c>
      <c r="I141" s="4"/>
    </row>
    <row r="142" spans="1:9" outlineLevel="2" x14ac:dyDescent="0.25">
      <c r="A142" s="5" t="s">
        <v>161</v>
      </c>
      <c r="B142" s="5" t="s">
        <v>131</v>
      </c>
      <c r="C142" s="7">
        <v>637688.61</v>
      </c>
      <c r="D142" s="8">
        <v>2411569.42</v>
      </c>
      <c r="E142" s="7">
        <v>423728.28</v>
      </c>
      <c r="F142" s="8">
        <v>2120269.77</v>
      </c>
      <c r="G142" s="9">
        <v>-33.552477909241624</v>
      </c>
      <c r="H142" s="9">
        <v>-12.079256254626083</v>
      </c>
      <c r="I142" s="4"/>
    </row>
    <row r="143" spans="1:9" outlineLevel="2" x14ac:dyDescent="0.25">
      <c r="A143" s="10" t="s">
        <v>161</v>
      </c>
      <c r="B143" s="10" t="s">
        <v>132</v>
      </c>
      <c r="C143" s="11">
        <v>15219.59</v>
      </c>
      <c r="D143" s="12">
        <v>71682.66</v>
      </c>
      <c r="E143" s="11">
        <v>14023.04</v>
      </c>
      <c r="F143" s="12">
        <v>77691.62</v>
      </c>
      <c r="G143" s="14">
        <v>-7.8619069239053037</v>
      </c>
      <c r="H143" s="14">
        <v>8.3827246366136414</v>
      </c>
      <c r="I143" s="4"/>
    </row>
    <row r="144" spans="1:9" outlineLevel="2" x14ac:dyDescent="0.25">
      <c r="A144" s="5" t="s">
        <v>161</v>
      </c>
      <c r="B144" s="5" t="s">
        <v>133</v>
      </c>
      <c r="C144" s="7">
        <v>3727342.99</v>
      </c>
      <c r="D144" s="8">
        <v>14635173.220000001</v>
      </c>
      <c r="E144" s="7">
        <v>4459205.99</v>
      </c>
      <c r="F144" s="8">
        <v>24036515.399999999</v>
      </c>
      <c r="G144" s="9">
        <v>19.634978641984326</v>
      </c>
      <c r="H144" s="9">
        <v>64.237997314253846</v>
      </c>
      <c r="I144" s="4"/>
    </row>
    <row r="145" spans="1:9" outlineLevel="2" x14ac:dyDescent="0.25">
      <c r="A145" s="10" t="s">
        <v>161</v>
      </c>
      <c r="B145" s="10" t="s">
        <v>134</v>
      </c>
      <c r="C145" s="11">
        <v>119976</v>
      </c>
      <c r="D145" s="12">
        <v>612235.88</v>
      </c>
      <c r="E145" s="11">
        <v>78596.02</v>
      </c>
      <c r="F145" s="12">
        <v>454858.22</v>
      </c>
      <c r="G145" s="14">
        <v>-34.490214709608587</v>
      </c>
      <c r="H145" s="14">
        <v>-25.70539642335239</v>
      </c>
      <c r="I145" s="4"/>
    </row>
    <row r="146" spans="1:9" outlineLevel="2" x14ac:dyDescent="0.25">
      <c r="A146" s="5" t="s">
        <v>161</v>
      </c>
      <c r="B146" s="5" t="s">
        <v>135</v>
      </c>
      <c r="C146" s="7">
        <v>39897.269999999997</v>
      </c>
      <c r="D146" s="8">
        <v>175212.3</v>
      </c>
      <c r="E146" s="7">
        <v>30918.16</v>
      </c>
      <c r="F146" s="8">
        <v>155479.85</v>
      </c>
      <c r="G146" s="9">
        <v>-22.505574942846959</v>
      </c>
      <c r="H146" s="9">
        <v>-11.262023271197275</v>
      </c>
      <c r="I146" s="4"/>
    </row>
    <row r="147" spans="1:9" outlineLevel="2" x14ac:dyDescent="0.25">
      <c r="A147" s="10" t="s">
        <v>161</v>
      </c>
      <c r="B147" s="10" t="s">
        <v>136</v>
      </c>
      <c r="C147" s="11">
        <v>67893.119999999995</v>
      </c>
      <c r="D147" s="12">
        <v>290515.71999999997</v>
      </c>
      <c r="E147" s="11">
        <v>81047.44</v>
      </c>
      <c r="F147" s="12">
        <v>448787.61</v>
      </c>
      <c r="G147" s="14">
        <v>19.375041241292209</v>
      </c>
      <c r="H147" s="14">
        <v>54.479630224484936</v>
      </c>
      <c r="I147" s="4"/>
    </row>
    <row r="148" spans="1:9" outlineLevel="2" x14ac:dyDescent="0.25">
      <c r="A148" s="5" t="s">
        <v>161</v>
      </c>
      <c r="B148" s="5" t="s">
        <v>137</v>
      </c>
      <c r="C148" s="7">
        <v>31138.32</v>
      </c>
      <c r="D148" s="8">
        <v>149612.38</v>
      </c>
      <c r="E148" s="7">
        <v>23730.07</v>
      </c>
      <c r="F148" s="8">
        <v>139893.5</v>
      </c>
      <c r="G148" s="9">
        <v>-23.791424842444936</v>
      </c>
      <c r="H148" s="9">
        <v>-6.4960399667460704</v>
      </c>
      <c r="I148" s="4"/>
    </row>
    <row r="149" spans="1:9" outlineLevel="1" x14ac:dyDescent="0.25">
      <c r="A149" s="15" t="s">
        <v>162</v>
      </c>
      <c r="B149" s="15"/>
      <c r="C149" s="16">
        <f>SUBTOTAL(9,C140:C148)</f>
        <v>4829671.6100000003</v>
      </c>
      <c r="D149" s="17">
        <f>SUBTOTAL(9,D140:D148)</f>
        <v>19205433.649999999</v>
      </c>
      <c r="E149" s="16">
        <f>SUBTOTAL(9,E140:E148)</f>
        <v>5405975.120000001</v>
      </c>
      <c r="F149" s="17">
        <f>SUBTOTAL(9,F140:F148)</f>
        <v>29132792.139999997</v>
      </c>
      <c r="G149" s="18">
        <f>(E149/C149-1)*100</f>
        <v>11.932560980062167</v>
      </c>
      <c r="H149" s="18">
        <f>(F149/D149-1)*100</f>
        <v>51.69036362789965</v>
      </c>
      <c r="I149" s="4"/>
    </row>
    <row r="150" spans="1:9" outlineLevel="2" x14ac:dyDescent="0.25">
      <c r="A150" s="21" t="s">
        <v>163</v>
      </c>
      <c r="B150" s="21"/>
      <c r="C150" s="22">
        <v>44615220.755000003</v>
      </c>
      <c r="D150" s="23">
        <v>152732856</v>
      </c>
      <c r="E150" s="22">
        <v>142232008.58000001</v>
      </c>
      <c r="F150" s="23">
        <v>666619797.11000001</v>
      </c>
      <c r="G150" s="24">
        <v>218.79705215637685</v>
      </c>
      <c r="H150" s="24">
        <v>336.4612923299228</v>
      </c>
      <c r="I150" s="4"/>
    </row>
  </sheetData>
  <mergeCells count="2">
    <mergeCell ref="A1:I1"/>
    <mergeCell ref="A2:I2"/>
  </mergeCells>
  <pageMargins left="0.25" right="0.25" top="0.25" bottom="0.2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TG IHRACAT ULKE GRUP+ULKE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 IHRACAT ULKE GRUP+ULKE</dc:title>
  <dc:creator>EİB YÖNETİCİ</dc:creator>
  <cp:lastModifiedBy>Begum</cp:lastModifiedBy>
  <dcterms:created xsi:type="dcterms:W3CDTF">2023-09-18T12:41:33Z</dcterms:created>
  <dcterms:modified xsi:type="dcterms:W3CDTF">2023-09-19T08:21:26Z</dcterms:modified>
</cp:coreProperties>
</file>